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0730" windowHeight="11760"/>
  </bookViews>
  <sheets>
    <sheet name="chapter 2, 3 case study" sheetId="1" r:id="rId1"/>
  </sheets>
  <definedNames>
    <definedName name="_xlnm.Print_Area" localSheetId="0">'chapter 2, 3 case study'!$A$1:$H$103</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3" i="1"/>
  <c r="E133"/>
  <c r="B147"/>
  <c r="G1"/>
  <c r="E65" l="1"/>
  <c r="E55"/>
  <c r="F67"/>
  <c r="E66"/>
  <c r="E25"/>
  <c r="E48" s="1"/>
  <c r="B122" s="1"/>
  <c r="F48" l="1"/>
  <c r="B125" s="1"/>
  <c r="E76"/>
  <c r="E67"/>
  <c r="E105"/>
</calcChain>
</file>

<file path=xl/comments1.xml><?xml version="1.0" encoding="utf-8"?>
<comments xmlns="http://schemas.openxmlformats.org/spreadsheetml/2006/main">
  <authors>
    <author>Kenneth D. Jackson</author>
    <author>Mike Ehrhardt</author>
    <author>Christopher Buzzard</author>
  </authors>
  <commentList>
    <comment ref="E83" authorId="0">
      <text>
        <r>
          <rPr>
            <b/>
            <sz val="8"/>
            <color indexed="81"/>
            <rFont val="Tahoma"/>
            <family val="2"/>
          </rPr>
          <t>An increase in accounts receivable from the pevious year to the current year reduces the net cash provided by operating activities</t>
        </r>
        <r>
          <rPr>
            <sz val="8"/>
            <color indexed="81"/>
            <rFont val="Tahoma"/>
            <family val="2"/>
          </rPr>
          <t xml:space="preserve">
</t>
        </r>
      </text>
    </comment>
    <comment ref="E84" authorId="0">
      <text>
        <r>
          <rPr>
            <b/>
            <sz val="8"/>
            <color indexed="81"/>
            <rFont val="Tahoma"/>
            <family val="2"/>
          </rPr>
          <t>An increase in Inventory from the previous year to the current year reduces the net cash provided by operation activities</t>
        </r>
      </text>
    </comment>
    <comment ref="E85" authorId="1">
      <text>
        <r>
          <rPr>
            <b/>
            <sz val="10"/>
            <color indexed="81"/>
            <rFont val="Tahoma"/>
            <family val="2"/>
          </rPr>
          <t>An increase in accounts payable increases cash flow.</t>
        </r>
      </text>
    </comment>
    <comment ref="E86" authorId="1">
      <text>
        <r>
          <rPr>
            <b/>
            <sz val="10"/>
            <color indexed="81"/>
            <rFont val="Tahoma"/>
            <family val="2"/>
          </rPr>
          <t>An increase in accruals is a positive cash flow.</t>
        </r>
      </text>
    </comment>
    <comment ref="E90" authorId="2">
      <text>
        <r>
          <rPr>
            <b/>
            <sz val="8"/>
            <color indexed="81"/>
            <rFont val="Tahoma"/>
            <family val="2"/>
          </rPr>
          <t>Remember, to calculate cash used to acquire fixed assets, we must include depreciation, i.e., assets purchased are equal to the increase in net assets plus depreciation.</t>
        </r>
      </text>
    </comment>
    <comment ref="E91" authorId="1">
      <text>
        <r>
          <rPr>
            <b/>
            <sz val="10"/>
            <color indexed="81"/>
            <rFont val="Tahoma"/>
            <family val="2"/>
          </rPr>
          <t>Selling securities is a positive cash flow, buying securities is a negative cash flow.</t>
        </r>
      </text>
    </comment>
    <comment ref="E95" authorId="1">
      <text>
        <r>
          <rPr>
            <b/>
            <sz val="10"/>
            <color indexed="81"/>
            <rFont val="Tahoma"/>
            <family val="2"/>
          </rPr>
          <t>An increase in debt is a positive cash flow.</t>
        </r>
      </text>
    </comment>
    <comment ref="E96" authorId="1">
      <text>
        <r>
          <rPr>
            <b/>
            <sz val="10"/>
            <color indexed="81"/>
            <rFont val="Tahoma"/>
            <family val="2"/>
          </rPr>
          <t>An increase in debt is a positive cash flow.</t>
        </r>
      </text>
    </comment>
    <comment ref="E97" authorId="1">
      <text>
        <r>
          <rPr>
            <b/>
            <sz val="10"/>
            <color indexed="81"/>
            <rFont val="Tahoma"/>
            <family val="2"/>
          </rPr>
          <t>An increase in common stock is a positive cash flow.</t>
        </r>
      </text>
    </comment>
  </commentList>
</comments>
</file>

<file path=xl/sharedStrings.xml><?xml version="1.0" encoding="utf-8"?>
<sst xmlns="http://schemas.openxmlformats.org/spreadsheetml/2006/main" count="192" uniqueCount="109">
  <si>
    <t>Tax rate</t>
  </si>
  <si>
    <t>(in thousands of dollars)</t>
  </si>
  <si>
    <t>Sales</t>
  </si>
  <si>
    <t xml:space="preserve">  EBITDA</t>
  </si>
  <si>
    <t xml:space="preserve">  EBIT</t>
  </si>
  <si>
    <t xml:space="preserve">  EBT</t>
  </si>
  <si>
    <t>Common dividends</t>
  </si>
  <si>
    <t>Addition to retained earnings</t>
  </si>
  <si>
    <t>Assets</t>
  </si>
  <si>
    <t>Cash and cash equivalents</t>
  </si>
  <si>
    <t>Accounts Receivable</t>
  </si>
  <si>
    <t>Inventories</t>
  </si>
  <si>
    <t xml:space="preserve">  Total current assets</t>
  </si>
  <si>
    <t>Total assets</t>
  </si>
  <si>
    <t>Liabilities and equity</t>
  </si>
  <si>
    <t>Accounts payable</t>
  </si>
  <si>
    <t>Accruals</t>
  </si>
  <si>
    <t>Notes payable</t>
  </si>
  <si>
    <t xml:space="preserve">  Total current liabilities</t>
  </si>
  <si>
    <t>Long-term debt</t>
  </si>
  <si>
    <t xml:space="preserve">  Total liabilities</t>
  </si>
  <si>
    <t>Common stock</t>
  </si>
  <si>
    <t xml:space="preserve">  Total common equity</t>
  </si>
  <si>
    <t>Total liabilities and equity</t>
  </si>
  <si>
    <t>Sales Revenue</t>
  </si>
  <si>
    <t>Dividend Payout Ratio</t>
  </si>
  <si>
    <t>Statement of Cash Flows</t>
  </si>
  <si>
    <t>Operating Activities</t>
  </si>
  <si>
    <t>Net Income</t>
  </si>
  <si>
    <t xml:space="preserve">    Depreciation</t>
  </si>
  <si>
    <t>Investing Activities</t>
  </si>
  <si>
    <t>Financing Activities</t>
  </si>
  <si>
    <t xml:space="preserve">    Payment of common dividends</t>
  </si>
  <si>
    <t>Net increase/decrease in cash</t>
  </si>
  <si>
    <t>Add: Cash balance at the beginning of the year</t>
  </si>
  <si>
    <t>Cash balance at the end of the year</t>
  </si>
  <si>
    <t>Short-term investments</t>
  </si>
  <si>
    <t>Adjustments:</t>
  </si>
  <si>
    <t xml:space="preserve">  Noncash adjustment:</t>
  </si>
  <si>
    <t xml:space="preserve">  Due to changes in working capital:</t>
  </si>
  <si>
    <t>Depreciation (Cumberland has no amortization charges)</t>
  </si>
  <si>
    <t xml:space="preserve">  Net fixed assets</t>
  </si>
  <si>
    <t xml:space="preserve">    Cash used to acquire gross fixed assets</t>
  </si>
  <si>
    <t>Net cash provided (used) by operating activities</t>
  </si>
  <si>
    <t>Net cash provided (used) by investing activities</t>
  </si>
  <si>
    <t>Net cash provided (used) by financing activities</t>
  </si>
  <si>
    <t>Expenses (excluding depreciation) as a percent of sales</t>
  </si>
  <si>
    <t>Operating costs excluding depreciation</t>
  </si>
  <si>
    <t>Depr. as a % of net fixed assets</t>
  </si>
  <si>
    <t>Interest expense</t>
  </si>
  <si>
    <t>Retained earnings</t>
  </si>
  <si>
    <t xml:space="preserve">  Net income</t>
  </si>
  <si>
    <t xml:space="preserve">c.  Construct the statement of cash flows for the most recent year. </t>
  </si>
  <si>
    <t xml:space="preserve">    Due to change in accounts receivable</t>
  </si>
  <si>
    <t xml:space="preserve">    Due to change in inventories</t>
  </si>
  <si>
    <t xml:space="preserve">    Due to change in accounts payable</t>
  </si>
  <si>
    <t xml:space="preserve">    Due to change in accruals</t>
  </si>
  <si>
    <t xml:space="preserve">    Due to change in short-term investments</t>
  </si>
  <si>
    <t xml:space="preserve">    Due to change in notes payable</t>
  </si>
  <si>
    <t xml:space="preserve">    Due to change in long-term debt</t>
  </si>
  <si>
    <t xml:space="preserve">    Due to change in common stock</t>
  </si>
  <si>
    <t>Taxes (25%)</t>
  </si>
  <si>
    <t>Net fixed assets</t>
  </si>
  <si>
    <t xml:space="preserve">  (Millions of dollars)</t>
  </si>
  <si>
    <t>Always check for balancing (these should be zero):</t>
  </si>
  <si>
    <t>Check: cash balance in statement of cash flows should equal the cash on balance sheets; this value should be zero:</t>
  </si>
  <si>
    <t>Dollar value of common stock issued (in millions of dollars)</t>
  </si>
  <si>
    <t>a. Britton String Corp. manufactures specialty strings for musical instruments and tennis racquets. Its most recent  sales were $880 million; operating costs (excluding depreciation) were equal to 85% of sales; net fixed assets were $300 million; depreciation amounted to 10% of net fixed assets; interest expenses were $22 million; the state-plus-federal corporate tax rate was 25%; and it paid 40% of its net income out in dividends.  Given this information, construct its income statement. Also calculate total dividends and the addition to retained earnings. Report all dollar figures in millions.</t>
  </si>
  <si>
    <t>b. Britton String’s partial balance sheets follow. Britton issued $36 million of new common stock in the most recent year. Using this information and the results from part a, fill in the missing values for common stock, retained earnings, total common equity, and total liabilities and equity.</t>
  </si>
  <si>
    <t>Key Input Data for Britton String Corp.</t>
  </si>
  <si>
    <t>Britton String Corp.: Income Statement</t>
  </si>
  <si>
    <t>Britton String Corp: December 31 Balance Sheets</t>
  </si>
  <si>
    <t xml:space="preserve"> </t>
  </si>
  <si>
    <t>A company's Free Cash Flow calculation is the cash flow actually availabe for distribution to investors after the company has made all necessary investments in fixed assets and working capital to sustain ongoing operations.</t>
  </si>
  <si>
    <t xml:space="preserve">EBIT </t>
  </si>
  <si>
    <t>×</t>
  </si>
  <si>
    <r>
      <t xml:space="preserve">(1 </t>
    </r>
    <r>
      <rPr>
        <b/>
        <sz val="10"/>
        <rFont val="Calibri"/>
        <family val="2"/>
      </rPr>
      <t>–</t>
    </r>
    <r>
      <rPr>
        <b/>
        <sz val="10"/>
        <rFont val="Arial"/>
        <family val="2"/>
      </rPr>
      <t xml:space="preserve"> T)</t>
    </r>
  </si>
  <si>
    <t>+</t>
  </si>
  <si>
    <t>Depreciation</t>
  </si>
  <si>
    <t xml:space="preserve">– </t>
  </si>
  <si>
    <r>
      <t xml:space="preserve">[Capital Expenditures +  </t>
    </r>
    <r>
      <rPr>
        <b/>
        <sz val="10"/>
        <rFont val="Calibri"/>
        <family val="2"/>
      </rPr>
      <t>Δ</t>
    </r>
    <r>
      <rPr>
        <b/>
        <sz val="10"/>
        <rFont val="Arial"/>
        <family val="2"/>
      </rPr>
      <t>NOWC]</t>
    </r>
  </si>
  <si>
    <r>
      <t>FCF</t>
    </r>
    <r>
      <rPr>
        <b/>
        <vertAlign val="subscript"/>
        <sz val="10"/>
        <rFont val="Arial"/>
        <family val="2"/>
      </rPr>
      <t>20</t>
    </r>
    <r>
      <rPr>
        <b/>
        <sz val="10"/>
        <rFont val="Arial"/>
        <family val="2"/>
      </rPr>
      <t xml:space="preserve"> =</t>
    </r>
  </si>
  <si>
    <t>DuPont Analysis</t>
  </si>
  <si>
    <t xml:space="preserve">Use the extended DuPont equation to provide a summary and overview of the company's projected financial condition.   </t>
  </si>
  <si>
    <t>Free Cash Flow (required)</t>
  </si>
  <si>
    <t xml:space="preserve">           ROE    = </t>
  </si>
  <si>
    <t>Profit margin x Total asset turnover x Equity multiplier</t>
  </si>
  <si>
    <t>´</t>
  </si>
  <si>
    <t xml:space="preserve"> = </t>
  </si>
  <si>
    <t>Calculation</t>
  </si>
  <si>
    <r>
      <t>AT operating income</t>
    </r>
    <r>
      <rPr>
        <b/>
        <vertAlign val="subscript"/>
        <sz val="10"/>
        <rFont val="Arial"/>
        <family val="2"/>
      </rPr>
      <t>20</t>
    </r>
    <r>
      <rPr>
        <b/>
        <sz val="10"/>
        <rFont val="Arial"/>
        <family val="2"/>
      </rPr>
      <t xml:space="preserve"> =</t>
    </r>
  </si>
  <si>
    <r>
      <t>AT operating income</t>
    </r>
    <r>
      <rPr>
        <b/>
        <vertAlign val="subscript"/>
        <sz val="10"/>
        <color rgb="FF800000"/>
        <rFont val="Arial"/>
        <family val="2"/>
      </rPr>
      <t>20</t>
    </r>
    <r>
      <rPr>
        <b/>
        <sz val="10"/>
        <rFont val="Arial"/>
        <family val="2"/>
      </rPr>
      <t xml:space="preserve"> =</t>
    </r>
  </si>
  <si>
    <r>
      <t xml:space="preserve"> NOWC</t>
    </r>
    <r>
      <rPr>
        <b/>
        <vertAlign val="subscript"/>
        <sz val="10"/>
        <color indexed="18"/>
        <rFont val="Arial"/>
        <family val="2"/>
      </rPr>
      <t>20</t>
    </r>
    <r>
      <rPr>
        <b/>
        <sz val="10"/>
        <color indexed="18"/>
        <rFont val="Arial"/>
        <family val="2"/>
      </rPr>
      <t xml:space="preserve"> =   </t>
    </r>
    <r>
      <rPr>
        <b/>
        <sz val="10"/>
        <color indexed="18"/>
        <rFont val="Calibri"/>
        <family val="2"/>
      </rPr>
      <t/>
    </r>
  </si>
  <si>
    <r>
      <t xml:space="preserve">(Current assets </t>
    </r>
    <r>
      <rPr>
        <b/>
        <sz val="10"/>
        <rFont val="Calibri"/>
        <family val="2"/>
      </rPr>
      <t>−</t>
    </r>
    <r>
      <rPr>
        <b/>
        <sz val="10"/>
        <rFont val="Arial"/>
        <family val="2"/>
      </rPr>
      <t xml:space="preserve"> Excess cash)</t>
    </r>
  </si>
  <si>
    <r>
      <t xml:space="preserve">(Current liabilities </t>
    </r>
    <r>
      <rPr>
        <b/>
        <sz val="10"/>
        <rFont val="Calibri"/>
        <family val="2"/>
      </rPr>
      <t>–</t>
    </r>
    <r>
      <rPr>
        <b/>
        <sz val="10"/>
        <rFont val="Arial"/>
        <family val="2"/>
      </rPr>
      <t xml:space="preserve"> Notes payable)</t>
    </r>
  </si>
  <si>
    <r>
      <t>NOWC</t>
    </r>
    <r>
      <rPr>
        <b/>
        <vertAlign val="subscript"/>
        <sz val="10"/>
        <color indexed="18"/>
        <rFont val="Arial"/>
        <family val="2"/>
      </rPr>
      <t>20</t>
    </r>
    <r>
      <rPr>
        <b/>
        <sz val="10"/>
        <color indexed="18"/>
        <rFont val="Arial"/>
        <family val="2"/>
      </rPr>
      <t xml:space="preserve"> =   </t>
    </r>
    <r>
      <rPr>
        <b/>
        <sz val="10"/>
        <color indexed="18"/>
        <rFont val="Calibri"/>
        <family val="2"/>
      </rPr>
      <t/>
    </r>
  </si>
  <si>
    <r>
      <t>NOWC</t>
    </r>
    <r>
      <rPr>
        <b/>
        <vertAlign val="subscript"/>
        <sz val="10"/>
        <color rgb="FF800000"/>
        <rFont val="Arial"/>
        <family val="2"/>
      </rPr>
      <t>20</t>
    </r>
    <r>
      <rPr>
        <b/>
        <sz val="10"/>
        <color indexed="18"/>
        <rFont val="Arial"/>
        <family val="2"/>
      </rPr>
      <t xml:space="preserve"> =   </t>
    </r>
    <r>
      <rPr>
        <b/>
        <sz val="10"/>
        <color indexed="18"/>
        <rFont val="Calibri"/>
        <family val="2"/>
      </rPr>
      <t/>
    </r>
  </si>
  <si>
    <r>
      <t>NOWC</t>
    </r>
    <r>
      <rPr>
        <b/>
        <vertAlign val="subscript"/>
        <sz val="10"/>
        <color indexed="18"/>
        <rFont val="Arial"/>
        <family val="2"/>
      </rPr>
      <t>19</t>
    </r>
    <r>
      <rPr>
        <b/>
        <sz val="10"/>
        <color indexed="18"/>
        <rFont val="Arial"/>
        <family val="2"/>
      </rPr>
      <t xml:space="preserve"> =   </t>
    </r>
    <r>
      <rPr>
        <b/>
        <sz val="10"/>
        <color indexed="18"/>
        <rFont val="Calibri"/>
        <family val="2"/>
      </rPr>
      <t/>
    </r>
  </si>
  <si>
    <r>
      <t>NOWC</t>
    </r>
    <r>
      <rPr>
        <b/>
        <vertAlign val="subscript"/>
        <sz val="10"/>
        <color rgb="FF800000"/>
        <rFont val="Arial"/>
        <family val="2"/>
      </rPr>
      <t>19</t>
    </r>
    <r>
      <rPr>
        <b/>
        <sz val="10"/>
        <color indexed="18"/>
        <rFont val="Arial"/>
        <family val="2"/>
      </rPr>
      <t xml:space="preserve">=   </t>
    </r>
    <r>
      <rPr>
        <b/>
        <sz val="10"/>
        <color indexed="18"/>
        <rFont val="Calibri"/>
        <family val="2"/>
      </rPr>
      <t/>
    </r>
  </si>
  <si>
    <t>Change in NOWC     =</t>
  </si>
  <si>
    <r>
      <t>NOWC</t>
    </r>
    <r>
      <rPr>
        <b/>
        <vertAlign val="subscript"/>
        <sz val="10"/>
        <rFont val="Arial"/>
        <family val="2"/>
      </rPr>
      <t>20</t>
    </r>
  </si>
  <si>
    <r>
      <t>NOWC</t>
    </r>
    <r>
      <rPr>
        <b/>
        <vertAlign val="subscript"/>
        <sz val="10"/>
        <rFont val="Arial"/>
        <family val="2"/>
      </rPr>
      <t>19</t>
    </r>
  </si>
  <si>
    <r>
      <t xml:space="preserve"> Capital Expenditures</t>
    </r>
    <r>
      <rPr>
        <b/>
        <vertAlign val="subscript"/>
        <sz val="10"/>
        <color indexed="18"/>
        <rFont val="Arial"/>
        <family val="2"/>
      </rPr>
      <t>20</t>
    </r>
    <r>
      <rPr>
        <b/>
        <sz val="10"/>
        <color indexed="18"/>
        <rFont val="Arial"/>
        <family val="2"/>
      </rPr>
      <t xml:space="preserve"> =   </t>
    </r>
    <r>
      <rPr>
        <b/>
        <sz val="10"/>
        <color indexed="18"/>
        <rFont val="Calibri"/>
        <family val="2"/>
      </rPr>
      <t/>
    </r>
  </si>
  <si>
    <r>
      <t xml:space="preserve">Net Fixed Assets </t>
    </r>
    <r>
      <rPr>
        <b/>
        <sz val="8"/>
        <rFont val="Arial"/>
        <family val="2"/>
      </rPr>
      <t>20</t>
    </r>
  </si>
  <si>
    <r>
      <t xml:space="preserve">Net Fixed Assets </t>
    </r>
    <r>
      <rPr>
        <b/>
        <sz val="8"/>
        <rFont val="Arial"/>
        <family val="2"/>
      </rPr>
      <t>19</t>
    </r>
  </si>
  <si>
    <t xml:space="preserve"> + </t>
  </si>
  <si>
    <r>
      <t>Capital Expenditures</t>
    </r>
    <r>
      <rPr>
        <b/>
        <vertAlign val="subscript"/>
        <sz val="10"/>
        <color rgb="FF800000"/>
        <rFont val="Arial"/>
        <family val="2"/>
      </rPr>
      <t>19</t>
    </r>
    <r>
      <rPr>
        <b/>
        <sz val="10"/>
        <color indexed="18"/>
        <rFont val="Arial"/>
        <family val="2"/>
      </rPr>
      <t xml:space="preserve">=   </t>
    </r>
    <r>
      <rPr>
        <b/>
        <sz val="10"/>
        <color indexed="18"/>
        <rFont val="Calibri"/>
        <family val="2"/>
      </rPr>
      <t/>
    </r>
  </si>
  <si>
    <t>(1 – T)</t>
  </si>
  <si>
    <t>[Capital Expenditures +  ΔNOWC]</t>
  </si>
</sst>
</file>

<file path=xl/styles.xml><?xml version="1.0" encoding="utf-8"?>
<styleSheet xmlns="http://schemas.openxmlformats.org/spreadsheetml/2006/main">
  <numFmts count="12">
    <numFmt numFmtId="5" formatCode="&quot;$&quot;#,##0_);\(&quot;$&quot;#,##0\)"/>
    <numFmt numFmtId="6" formatCode="&quot;$&quot;#,##0_);[Red]\(&quot;$&quot;#,##0\)"/>
    <numFmt numFmtId="43" formatCode="_(* #,##0.00_);_(* \(#,##0.00\);_(* &quot;-&quot;??_);_(@_)"/>
    <numFmt numFmtId="164" formatCode="&quot;$&quot;#,##0"/>
    <numFmt numFmtId="165" formatCode="&quot;$&quot;#,##0.00"/>
    <numFmt numFmtId="166" formatCode="0.0%"/>
    <numFmt numFmtId="167" formatCode="&quot;$&quot;#,##0.0000"/>
    <numFmt numFmtId="168" formatCode="&quot;$&quot;#,##0.0"/>
    <numFmt numFmtId="169" formatCode="&quot;$&quot;#,##0.000"/>
    <numFmt numFmtId="170" formatCode="0.0"/>
    <numFmt numFmtId="171" formatCode="0.000"/>
    <numFmt numFmtId="172" formatCode="0.0000"/>
  </numFmts>
  <fonts count="39">
    <font>
      <sz val="10"/>
      <name val="Arial"/>
    </font>
    <font>
      <sz val="10"/>
      <name val="Arial"/>
      <family val="2"/>
    </font>
    <font>
      <b/>
      <sz val="10"/>
      <name val="Times New Roman"/>
      <family val="1"/>
    </font>
    <font>
      <sz val="10"/>
      <name val="Times New Roman"/>
      <family val="1"/>
    </font>
    <font>
      <b/>
      <sz val="12"/>
      <color indexed="18"/>
      <name val="Times New Roman"/>
      <family val="1"/>
    </font>
    <font>
      <b/>
      <sz val="8"/>
      <color indexed="81"/>
      <name val="Tahoma"/>
      <family val="2"/>
    </font>
    <font>
      <sz val="8"/>
      <color indexed="81"/>
      <name val="Tahoma"/>
      <family val="2"/>
    </font>
    <font>
      <b/>
      <sz val="10"/>
      <color indexed="81"/>
      <name val="Tahoma"/>
      <family val="2"/>
    </font>
    <font>
      <b/>
      <sz val="10"/>
      <name val="Arial"/>
      <family val="2"/>
    </font>
    <font>
      <b/>
      <sz val="8"/>
      <name val="Arial"/>
      <family val="2"/>
    </font>
    <font>
      <b/>
      <sz val="12"/>
      <color indexed="12"/>
      <name val="Arial"/>
      <family val="2"/>
    </font>
    <font>
      <b/>
      <sz val="10"/>
      <color indexed="12"/>
      <name val="Arial"/>
      <family val="2"/>
    </font>
    <font>
      <b/>
      <sz val="10"/>
      <color indexed="48"/>
      <name val="Arial"/>
      <family val="2"/>
    </font>
    <font>
      <sz val="10"/>
      <color indexed="10"/>
      <name val="Arial"/>
      <family val="2"/>
    </font>
    <font>
      <b/>
      <sz val="12"/>
      <color indexed="18"/>
      <name val="Arial"/>
      <family val="2"/>
    </font>
    <font>
      <u/>
      <sz val="10"/>
      <name val="Arial"/>
      <family val="2"/>
    </font>
    <font>
      <b/>
      <i/>
      <sz val="10"/>
      <name val="Arial"/>
      <family val="2"/>
    </font>
    <font>
      <u val="doubleAccounting"/>
      <sz val="10"/>
      <name val="Arial"/>
      <family val="2"/>
    </font>
    <font>
      <b/>
      <sz val="12"/>
      <color rgb="FFFF0000"/>
      <name val="Arial"/>
      <family val="2"/>
    </font>
    <font>
      <sz val="11"/>
      <color rgb="FF006100"/>
      <name val="Calibri"/>
      <family val="2"/>
      <scheme val="minor"/>
    </font>
    <font>
      <u val="double"/>
      <sz val="10"/>
      <name val="Arial"/>
      <family val="2"/>
    </font>
    <font>
      <b/>
      <u/>
      <sz val="10"/>
      <name val="Arial"/>
      <family val="2"/>
    </font>
    <font>
      <b/>
      <u val="doubleAccounting"/>
      <sz val="10"/>
      <name val="Arial"/>
      <family val="2"/>
    </font>
    <font>
      <b/>
      <sz val="12"/>
      <color rgb="FF0000FF"/>
      <name val="Arial"/>
      <family val="2"/>
    </font>
    <font>
      <b/>
      <sz val="10"/>
      <color rgb="FF0000FF"/>
      <name val="Arial"/>
      <family val="2"/>
    </font>
    <font>
      <b/>
      <sz val="11"/>
      <color rgb="FF800000"/>
      <name val="Cambria"/>
      <family val="1"/>
    </font>
    <font>
      <sz val="11"/>
      <name val="Cambria"/>
      <family val="1"/>
    </font>
    <font>
      <b/>
      <sz val="11"/>
      <name val="Cambria"/>
      <family val="1"/>
    </font>
    <font>
      <b/>
      <vertAlign val="subscript"/>
      <sz val="10"/>
      <name val="Arial"/>
      <family val="2"/>
    </font>
    <font>
      <b/>
      <sz val="10"/>
      <name val="Calibri"/>
      <family val="2"/>
    </font>
    <font>
      <b/>
      <sz val="11"/>
      <color indexed="18"/>
      <name val="Cambria"/>
      <family val="1"/>
    </font>
    <font>
      <sz val="11"/>
      <color indexed="18"/>
      <name val="Cambria"/>
      <family val="1"/>
    </font>
    <font>
      <b/>
      <sz val="11"/>
      <color indexed="60"/>
      <name val="Cambria"/>
      <family val="1"/>
    </font>
    <font>
      <b/>
      <sz val="11"/>
      <name val="Symbol"/>
      <family val="1"/>
      <charset val="2"/>
    </font>
    <font>
      <b/>
      <sz val="10"/>
      <color indexed="16"/>
      <name val="Arial"/>
      <family val="2"/>
    </font>
    <font>
      <b/>
      <vertAlign val="subscript"/>
      <sz val="10"/>
      <color rgb="FF800000"/>
      <name val="Arial"/>
      <family val="2"/>
    </font>
    <font>
      <b/>
      <sz val="10"/>
      <color indexed="18"/>
      <name val="Arial"/>
      <family val="2"/>
    </font>
    <font>
      <b/>
      <vertAlign val="subscript"/>
      <sz val="10"/>
      <color indexed="18"/>
      <name val="Arial"/>
      <family val="2"/>
    </font>
    <font>
      <b/>
      <sz val="10"/>
      <color indexed="18"/>
      <name val="Calibri"/>
      <family val="2"/>
    </font>
  </fonts>
  <fills count="5">
    <fill>
      <patternFill patternType="none"/>
    </fill>
    <fill>
      <patternFill patternType="gray125"/>
    </fill>
    <fill>
      <patternFill patternType="solid">
        <fgColor indexed="43"/>
        <bgColor indexed="64"/>
      </patternFill>
    </fill>
    <fill>
      <patternFill patternType="solid">
        <fgColor theme="8" tint="0.79998168889431442"/>
        <bgColor indexed="64"/>
      </patternFill>
    </fill>
    <fill>
      <patternFill patternType="solid">
        <fgColor rgb="FFC6EFCE"/>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4" borderId="0" applyNumberFormat="0" applyBorder="0" applyAlignment="0" applyProtection="0"/>
  </cellStyleXfs>
  <cellXfs count="136">
    <xf numFmtId="0" fontId="0" fillId="0" borderId="0" xfId="0"/>
    <xf numFmtId="0" fontId="2" fillId="0" borderId="0" xfId="0" applyFont="1" applyFill="1"/>
    <xf numFmtId="0" fontId="3" fillId="0" borderId="0" xfId="0" applyFont="1" applyFill="1"/>
    <xf numFmtId="0" fontId="4" fillId="0" borderId="0" xfId="0" applyFont="1" applyFill="1" applyAlignment="1">
      <alignment horizontal="center"/>
    </xf>
    <xf numFmtId="0" fontId="3" fillId="0" borderId="0" xfId="0" applyFont="1" applyFill="1" applyBorder="1"/>
    <xf numFmtId="0" fontId="3" fillId="0" borderId="0" xfId="0" applyFont="1"/>
    <xf numFmtId="164" fontId="3" fillId="0" borderId="0" xfId="0" applyNumberFormat="1" applyFont="1"/>
    <xf numFmtId="0" fontId="8" fillId="0" borderId="0" xfId="0" applyFont="1" applyFill="1"/>
    <xf numFmtId="22" fontId="9" fillId="0" borderId="0" xfId="0" applyNumberFormat="1" applyFont="1" applyFill="1"/>
    <xf numFmtId="14" fontId="8" fillId="0" borderId="0" xfId="0" quotePrefix="1" applyNumberFormat="1" applyFont="1" applyFill="1" applyAlignment="1">
      <alignment horizontal="right"/>
    </xf>
    <xf numFmtId="0" fontId="1" fillId="0" borderId="0" xfId="0" applyFont="1" applyFill="1"/>
    <xf numFmtId="0" fontId="1" fillId="0" borderId="0" xfId="0" applyFont="1"/>
    <xf numFmtId="0" fontId="11" fillId="0" borderId="0" xfId="0" quotePrefix="1" applyFont="1" applyFill="1" applyAlignment="1">
      <alignment horizontal="left"/>
    </xf>
    <xf numFmtId="0" fontId="8" fillId="0" borderId="1" xfId="0" applyFont="1" applyFill="1" applyBorder="1" applyAlignment="1">
      <alignment horizontal="right"/>
    </xf>
    <xf numFmtId="0" fontId="1" fillId="0" borderId="0" xfId="0" quotePrefix="1" applyFont="1" applyFill="1" applyAlignment="1">
      <alignment horizontal="left"/>
    </xf>
    <xf numFmtId="6" fontId="12" fillId="0" borderId="0" xfId="0" applyNumberFormat="1" applyFont="1"/>
    <xf numFmtId="9" fontId="12" fillId="0" borderId="0" xfId="2" applyFont="1"/>
    <xf numFmtId="0" fontId="8" fillId="0" borderId="0" xfId="0" applyFont="1" applyFill="1" applyAlignment="1">
      <alignment horizontal="left"/>
    </xf>
    <xf numFmtId="164" fontId="8" fillId="2" borderId="0" xfId="0" applyNumberFormat="1" applyFont="1" applyFill="1"/>
    <xf numFmtId="164" fontId="8" fillId="2" borderId="0" xfId="0" applyNumberFormat="1" applyFont="1" applyFill="1" applyBorder="1"/>
    <xf numFmtId="164" fontId="8" fillId="2" borderId="4" xfId="0" applyNumberFormat="1" applyFont="1" applyFill="1" applyBorder="1"/>
    <xf numFmtId="164" fontId="1" fillId="0" borderId="0" xfId="0" applyNumberFormat="1" applyFont="1" applyFill="1"/>
    <xf numFmtId="0" fontId="1" fillId="0" borderId="0" xfId="0" applyFont="1" applyFill="1" applyAlignment="1">
      <alignment horizontal="left"/>
    </xf>
    <xf numFmtId="165" fontId="8" fillId="0" borderId="0" xfId="0" applyNumberFormat="1" applyFont="1" applyFill="1"/>
    <xf numFmtId="165" fontId="1" fillId="0" borderId="0" xfId="0" applyNumberFormat="1" applyFont="1" applyFill="1"/>
    <xf numFmtId="164" fontId="13" fillId="0" borderId="0" xfId="0" applyNumberFormat="1" applyFont="1" applyFill="1" applyBorder="1" applyAlignment="1">
      <alignment horizontal="right"/>
    </xf>
    <xf numFmtId="0" fontId="1" fillId="0" borderId="0" xfId="0" applyFont="1" applyAlignment="1">
      <alignment wrapText="1"/>
    </xf>
    <xf numFmtId="0" fontId="14" fillId="0" borderId="0" xfId="0" applyFont="1" applyFill="1" applyAlignment="1">
      <alignment horizontal="center"/>
    </xf>
    <xf numFmtId="0" fontId="15" fillId="0" borderId="0" xfId="0" applyFont="1" applyFill="1"/>
    <xf numFmtId="0" fontId="16" fillId="0" borderId="0" xfId="0" applyFont="1" applyFill="1"/>
    <xf numFmtId="164" fontId="1" fillId="0" borderId="0" xfId="0" applyNumberFormat="1" applyFont="1" applyFill="1" applyAlignment="1">
      <alignment horizontal="right"/>
    </xf>
    <xf numFmtId="164" fontId="15" fillId="0" borderId="0" xfId="0" applyNumberFormat="1" applyFont="1" applyFill="1" applyBorder="1"/>
    <xf numFmtId="0" fontId="1" fillId="0" borderId="0" xfId="0" applyFont="1" applyFill="1" applyBorder="1"/>
    <xf numFmtId="167" fontId="14" fillId="0" borderId="0" xfId="0" applyNumberFormat="1" applyFont="1" applyFill="1" applyAlignment="1">
      <alignment horizontal="center"/>
    </xf>
    <xf numFmtId="0" fontId="8" fillId="0" borderId="0" xfId="0" applyFont="1"/>
    <xf numFmtId="0" fontId="15" fillId="0" borderId="0" xfId="0" applyFont="1"/>
    <xf numFmtId="5" fontId="8" fillId="2" borderId="0" xfId="0" applyNumberFormat="1" applyFont="1" applyFill="1"/>
    <xf numFmtId="5" fontId="1" fillId="0" borderId="0" xfId="0" applyNumberFormat="1" applyFont="1"/>
    <xf numFmtId="5" fontId="8" fillId="2" borderId="0" xfId="0" applyNumberFormat="1" applyFont="1" applyFill="1" applyBorder="1"/>
    <xf numFmtId="5" fontId="8" fillId="2" borderId="2" xfId="0" applyNumberFormat="1" applyFont="1" applyFill="1" applyBorder="1"/>
    <xf numFmtId="5" fontId="8" fillId="2" borderId="3" xfId="0" applyNumberFormat="1" applyFont="1" applyFill="1" applyBorder="1"/>
    <xf numFmtId="5" fontId="8" fillId="2" borderId="4" xfId="0" applyNumberFormat="1" applyFont="1" applyFill="1" applyBorder="1"/>
    <xf numFmtId="0" fontId="10" fillId="0" borderId="0" xfId="0" applyFont="1" applyFill="1" applyAlignment="1">
      <alignment horizontal="center"/>
    </xf>
    <xf numFmtId="0" fontId="10" fillId="0" borderId="0" xfId="0" quotePrefix="1" applyFont="1" applyFill="1" applyAlignment="1"/>
    <xf numFmtId="0" fontId="10" fillId="0" borderId="0" xfId="0" applyFont="1" applyFill="1" applyAlignment="1"/>
    <xf numFmtId="0" fontId="3" fillId="0" borderId="0" xfId="0" applyFont="1" applyFill="1" applyAlignment="1">
      <alignment vertical="top"/>
    </xf>
    <xf numFmtId="0" fontId="3" fillId="0" borderId="0" xfId="0" applyFont="1" applyAlignment="1">
      <alignment vertical="top"/>
    </xf>
    <xf numFmtId="0" fontId="3" fillId="0" borderId="0" xfId="0" applyFont="1" applyFill="1" applyBorder="1" applyAlignment="1">
      <alignment vertical="top"/>
    </xf>
    <xf numFmtId="168" fontId="8" fillId="0" borderId="0" xfId="0" applyNumberFormat="1" applyFont="1" applyFill="1"/>
    <xf numFmtId="0" fontId="18" fillId="0" borderId="0" xfId="0" applyFont="1" applyFill="1"/>
    <xf numFmtId="0" fontId="1" fillId="0" borderId="0" xfId="0" quotePrefix="1" applyFont="1" applyFill="1" applyBorder="1" applyAlignment="1">
      <alignment horizontal="left"/>
    </xf>
    <xf numFmtId="0" fontId="16" fillId="0" borderId="0" xfId="0" applyFont="1" applyFill="1" applyBorder="1"/>
    <xf numFmtId="0" fontId="15" fillId="0" borderId="0" xfId="0" applyFont="1" applyFill="1" applyBorder="1"/>
    <xf numFmtId="0" fontId="15" fillId="0" borderId="0" xfId="0" quotePrefix="1" applyFont="1" applyFill="1" applyBorder="1" applyAlignment="1">
      <alignment horizontal="left"/>
    </xf>
    <xf numFmtId="0" fontId="20" fillId="0" borderId="0" xfId="0" applyFont="1" applyFill="1" applyBorder="1"/>
    <xf numFmtId="165" fontId="0" fillId="0" borderId="0" xfId="0" applyNumberFormat="1"/>
    <xf numFmtId="0" fontId="19" fillId="4" borderId="5" xfId="3" applyBorder="1"/>
    <xf numFmtId="0" fontId="19" fillId="4" borderId="6" xfId="3" applyBorder="1"/>
    <xf numFmtId="0" fontId="19" fillId="4" borderId="6" xfId="3" applyBorder="1" applyAlignment="1">
      <alignment horizontal="right"/>
    </xf>
    <xf numFmtId="167" fontId="19" fillId="4" borderId="6" xfId="3" applyNumberFormat="1" applyBorder="1"/>
    <xf numFmtId="167" fontId="19" fillId="4" borderId="7" xfId="3" applyNumberFormat="1" applyBorder="1"/>
    <xf numFmtId="0" fontId="8" fillId="0" borderId="0" xfId="0" applyFont="1" applyFill="1" applyBorder="1" applyAlignment="1">
      <alignment horizontal="right"/>
    </xf>
    <xf numFmtId="164" fontId="15" fillId="0" borderId="0" xfId="0" applyNumberFormat="1" applyFont="1" applyFill="1"/>
    <xf numFmtId="164" fontId="1" fillId="3" borderId="0" xfId="0" applyNumberFormat="1" applyFont="1" applyFill="1"/>
    <xf numFmtId="164" fontId="17" fillId="3" borderId="0" xfId="0" applyNumberFormat="1" applyFont="1" applyFill="1" applyBorder="1"/>
    <xf numFmtId="164" fontId="15" fillId="3" borderId="0" xfId="0" applyNumberFormat="1" applyFont="1" applyFill="1"/>
    <xf numFmtId="164" fontId="21" fillId="2" borderId="0" xfId="0" applyNumberFormat="1" applyFont="1" applyFill="1" applyBorder="1"/>
    <xf numFmtId="164" fontId="15" fillId="3" borderId="0" xfId="0" applyNumberFormat="1" applyFont="1" applyFill="1" applyBorder="1"/>
    <xf numFmtId="164" fontId="22" fillId="2" borderId="0" xfId="0" applyNumberFormat="1" applyFont="1" applyFill="1" applyBorder="1"/>
    <xf numFmtId="1" fontId="8" fillId="2" borderId="2" xfId="1" applyNumberFormat="1" applyFont="1" applyFill="1" applyBorder="1"/>
    <xf numFmtId="1" fontId="8" fillId="2" borderId="2" xfId="0" applyNumberFormat="1" applyFont="1" applyFill="1" applyBorder="1"/>
    <xf numFmtId="0" fontId="15" fillId="0" borderId="0" xfId="0" quotePrefix="1" applyFont="1" applyFill="1" applyAlignment="1">
      <alignment horizontal="left"/>
    </xf>
    <xf numFmtId="0" fontId="20" fillId="0" borderId="0" xfId="0" quotePrefix="1" applyFont="1" applyFill="1" applyAlignment="1">
      <alignment horizontal="left"/>
    </xf>
    <xf numFmtId="0" fontId="23" fillId="0" borderId="0" xfId="0" applyFont="1" applyFill="1" applyAlignment="1">
      <alignment horizontal="center"/>
    </xf>
    <xf numFmtId="6" fontId="24" fillId="0" borderId="0" xfId="0" applyNumberFormat="1" applyFont="1" applyFill="1"/>
    <xf numFmtId="166" fontId="24" fillId="0" borderId="0" xfId="2" applyNumberFormat="1" applyFont="1" applyFill="1"/>
    <xf numFmtId="166" fontId="24" fillId="0" borderId="0" xfId="0" applyNumberFormat="1" applyFont="1" applyFill="1"/>
    <xf numFmtId="6" fontId="24" fillId="0" borderId="0" xfId="0" applyNumberFormat="1" applyFont="1"/>
    <xf numFmtId="9" fontId="24" fillId="0" borderId="0" xfId="2" applyFont="1"/>
    <xf numFmtId="0" fontId="25" fillId="0" borderId="0" xfId="0" applyFont="1" applyFill="1"/>
    <xf numFmtId="0" fontId="26" fillId="0" borderId="0" xfId="0" applyFont="1"/>
    <xf numFmtId="0" fontId="27" fillId="0" borderId="0" xfId="0" applyFont="1" applyFill="1"/>
    <xf numFmtId="0" fontId="8" fillId="0" borderId="0" xfId="0" applyFont="1" applyFill="1" applyBorder="1" applyAlignment="1">
      <alignment horizontal="center"/>
    </xf>
    <xf numFmtId="0" fontId="8" fillId="0" borderId="0" xfId="0" applyFont="1" applyFill="1" applyAlignment="1">
      <alignment horizontal="center"/>
    </xf>
    <xf numFmtId="0" fontId="29" fillId="0" borderId="0" xfId="0" applyFont="1" applyFill="1" applyAlignment="1">
      <alignment horizontal="center"/>
    </xf>
    <xf numFmtId="0" fontId="8" fillId="0" borderId="0" xfId="0" quotePrefix="1" applyFont="1" applyFill="1" applyAlignment="1">
      <alignment horizontal="center"/>
    </xf>
    <xf numFmtId="0" fontId="8" fillId="0" borderId="0" xfId="0" applyFont="1" applyFill="1" applyBorder="1"/>
    <xf numFmtId="0" fontId="32" fillId="0" borderId="0" xfId="0" applyFont="1" applyFill="1"/>
    <xf numFmtId="0" fontId="27" fillId="0" borderId="0" xfId="0" applyNumberFormat="1" applyFont="1" applyFill="1"/>
    <xf numFmtId="0" fontId="27" fillId="0" borderId="0" xfId="0" applyFont="1" applyFill="1" applyAlignment="1">
      <alignment horizontal="left"/>
    </xf>
    <xf numFmtId="0" fontId="27" fillId="0" borderId="0" xfId="0" applyFont="1" applyFill="1" applyAlignment="1">
      <alignment horizontal="right"/>
    </xf>
    <xf numFmtId="0" fontId="27" fillId="0" borderId="0" xfId="0" quotePrefix="1" applyFont="1" applyFill="1" applyAlignment="1">
      <alignment horizontal="right"/>
    </xf>
    <xf numFmtId="0" fontId="27" fillId="0" borderId="0" xfId="0" applyNumberFormat="1" applyFont="1" applyFill="1" applyAlignment="1">
      <alignment horizontal="right"/>
    </xf>
    <xf numFmtId="166" fontId="27" fillId="0" borderId="0" xfId="0" applyNumberFormat="1" applyFont="1" applyFill="1" applyAlignment="1">
      <alignment horizontal="right"/>
    </xf>
    <xf numFmtId="170" fontId="33" fillId="0" borderId="0" xfId="0" applyNumberFormat="1" applyFont="1" applyFill="1" applyAlignment="1">
      <alignment horizontal="center"/>
    </xf>
    <xf numFmtId="171" fontId="27" fillId="0" borderId="0" xfId="0" applyNumberFormat="1" applyFont="1" applyFill="1" applyAlignment="1">
      <alignment horizontal="center"/>
    </xf>
    <xf numFmtId="171" fontId="27" fillId="0" borderId="0" xfId="0" applyNumberFormat="1" applyFont="1" applyFill="1" applyAlignment="1">
      <alignment horizontal="left"/>
    </xf>
    <xf numFmtId="166" fontId="27" fillId="0" borderId="0" xfId="0" applyNumberFormat="1" applyFont="1" applyFill="1"/>
    <xf numFmtId="166" fontId="27" fillId="0" borderId="0" xfId="0" applyNumberFormat="1" applyFont="1" applyFill="1" applyAlignment="1">
      <alignment horizontal="center"/>
    </xf>
    <xf numFmtId="170" fontId="27" fillId="0" borderId="0" xfId="0" applyNumberFormat="1" applyFont="1" applyFill="1" applyAlignment="1">
      <alignment horizontal="center"/>
    </xf>
    <xf numFmtId="0" fontId="27" fillId="0" borderId="0" xfId="0" applyNumberFormat="1" applyFont="1" applyFill="1" applyBorder="1" applyAlignment="1">
      <alignment horizontal="right"/>
    </xf>
    <xf numFmtId="0" fontId="27" fillId="0" borderId="0" xfId="0" applyFont="1" applyFill="1" applyBorder="1" applyAlignment="1">
      <alignment horizontal="right"/>
    </xf>
    <xf numFmtId="166" fontId="27" fillId="0" borderId="0" xfId="0" applyNumberFormat="1" applyFont="1"/>
    <xf numFmtId="2" fontId="27" fillId="0" borderId="0" xfId="0" applyNumberFormat="1" applyFont="1" applyFill="1" applyAlignment="1">
      <alignment horizontal="center"/>
    </xf>
    <xf numFmtId="172" fontId="27" fillId="0" borderId="0" xfId="0" applyNumberFormat="1" applyFont="1" applyFill="1" applyAlignment="1">
      <alignment horizontal="center"/>
    </xf>
    <xf numFmtId="0" fontId="34" fillId="0" borderId="8" xfId="0" applyFont="1" applyFill="1" applyBorder="1" applyAlignment="1">
      <alignment horizontal="center"/>
    </xf>
    <xf numFmtId="0" fontId="11" fillId="0" borderId="0" xfId="0" applyFont="1" applyFill="1" applyAlignment="1">
      <alignment horizontal="left" vertical="center" wrapText="1"/>
    </xf>
    <xf numFmtId="164" fontId="8" fillId="0" borderId="0" xfId="0" applyNumberFormat="1" applyFont="1" applyFill="1"/>
    <xf numFmtId="2" fontId="8" fillId="0" borderId="0" xfId="0" applyNumberFormat="1" applyFont="1" applyFill="1" applyAlignment="1">
      <alignment horizontal="center"/>
    </xf>
    <xf numFmtId="0" fontId="34" fillId="2" borderId="5" xfId="0" applyFont="1" applyFill="1" applyBorder="1"/>
    <xf numFmtId="0" fontId="34" fillId="2" borderId="6" xfId="0" applyFont="1" applyFill="1" applyBorder="1"/>
    <xf numFmtId="5" fontId="34" fillId="2" borderId="7" xfId="0" applyNumberFormat="1" applyFont="1" applyFill="1" applyBorder="1"/>
    <xf numFmtId="0" fontId="11" fillId="0" borderId="0" xfId="0" applyFont="1" applyFill="1"/>
    <xf numFmtId="5" fontId="8" fillId="0" borderId="0" xfId="0" applyNumberFormat="1" applyFont="1" applyFill="1" applyBorder="1"/>
    <xf numFmtId="0" fontId="36" fillId="0" borderId="0" xfId="0" applyFont="1" applyFill="1" applyAlignment="1">
      <alignment horizontal="center"/>
    </xf>
    <xf numFmtId="164" fontId="8" fillId="0" borderId="0" xfId="0" applyNumberFormat="1" applyFont="1" applyFill="1" applyBorder="1"/>
    <xf numFmtId="0" fontId="34" fillId="2" borderId="5" xfId="0" applyFont="1" applyFill="1" applyBorder="1" applyAlignment="1">
      <alignment horizontal="center"/>
    </xf>
    <xf numFmtId="5" fontId="8" fillId="0" borderId="0" xfId="0" applyNumberFormat="1" applyFont="1" applyFill="1" applyBorder="1" applyAlignment="1">
      <alignment horizontal="center"/>
    </xf>
    <xf numFmtId="6" fontId="8" fillId="0" borderId="0" xfId="0" applyNumberFormat="1" applyFont="1" applyFill="1" applyBorder="1"/>
    <xf numFmtId="164" fontId="34" fillId="2" borderId="7" xfId="0" applyNumberFormat="1" applyFont="1" applyFill="1" applyBorder="1"/>
    <xf numFmtId="5" fontId="8" fillId="0" borderId="0" xfId="0" applyNumberFormat="1" applyFont="1" applyFill="1"/>
    <xf numFmtId="5" fontId="8" fillId="0" borderId="0" xfId="0" applyNumberFormat="1" applyFont="1" applyFill="1" applyAlignment="1">
      <alignment horizontal="center"/>
    </xf>
    <xf numFmtId="6" fontId="8" fillId="0" borderId="0" xfId="0" applyNumberFormat="1" applyFont="1" applyFill="1"/>
    <xf numFmtId="1" fontId="0" fillId="0" borderId="0" xfId="0" applyNumberFormat="1"/>
    <xf numFmtId="164" fontId="1" fillId="0" borderId="0" xfId="0" applyNumberFormat="1" applyFont="1"/>
    <xf numFmtId="165" fontId="1" fillId="0" borderId="0" xfId="0" applyNumberFormat="1" applyFont="1"/>
    <xf numFmtId="0" fontId="30" fillId="0" borderId="0" xfId="0" applyFont="1" applyFill="1" applyAlignment="1">
      <alignment horizontal="left" wrapText="1"/>
    </xf>
    <xf numFmtId="0" fontId="31" fillId="0" borderId="0" xfId="0" applyFont="1" applyAlignment="1">
      <alignment wrapText="1"/>
    </xf>
    <xf numFmtId="0" fontId="19" fillId="4" borderId="0" xfId="3" applyAlignment="1">
      <alignment horizontal="right" wrapText="1"/>
    </xf>
    <xf numFmtId="9" fontId="11" fillId="0" borderId="0" xfId="2" quotePrefix="1" applyFont="1" applyFill="1" applyAlignment="1">
      <alignment horizontal="left" wrapText="1"/>
    </xf>
    <xf numFmtId="0" fontId="1" fillId="0" borderId="0" xfId="0" applyFont="1" applyFill="1" applyAlignment="1">
      <alignment horizontal="left" wrapText="1"/>
    </xf>
    <xf numFmtId="0" fontId="1" fillId="0" borderId="0" xfId="0" applyFont="1" applyAlignment="1">
      <alignment wrapText="1"/>
    </xf>
    <xf numFmtId="0" fontId="11" fillId="0" borderId="0" xfId="0" quotePrefix="1" applyFont="1" applyFill="1" applyAlignment="1">
      <alignment horizontal="left" vertical="top" wrapText="1"/>
    </xf>
    <xf numFmtId="169" fontId="19" fillId="4" borderId="0" xfId="3" applyNumberFormat="1" applyAlignment="1">
      <alignment horizontal="center" vertical="center"/>
    </xf>
    <xf numFmtId="0" fontId="8" fillId="0" borderId="0" xfId="0" applyFont="1" applyFill="1" applyBorder="1" applyAlignment="1">
      <alignment horizontal="center"/>
    </xf>
    <xf numFmtId="0" fontId="27" fillId="0" borderId="0" xfId="0" applyFont="1" applyFill="1" applyAlignment="1">
      <alignment horizontal="left" vertical="top" wrapText="1"/>
    </xf>
  </cellXfs>
  <cellStyles count="4">
    <cellStyle name="Comma" xfId="1" builtinId="3"/>
    <cellStyle name="Good" xfId="3" builtinId="26"/>
    <cellStyle name="Normal" xfId="0" builtinId="0"/>
    <cellStyle name="Percent" xfId="2"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152"/>
  <sheetViews>
    <sheetView tabSelected="1" zoomScaleNormal="100" workbookViewId="0">
      <selection activeCell="H21" sqref="H21"/>
    </sheetView>
  </sheetViews>
  <sheetFormatPr defaultColWidth="11.7109375" defaultRowHeight="12.75"/>
  <cols>
    <col min="1" max="2" width="13.42578125" style="5" customWidth="1"/>
    <col min="3" max="3" width="14.28515625" style="5" customWidth="1"/>
    <col min="4" max="4" width="17.28515625" style="5" customWidth="1"/>
    <col min="5" max="5" width="13.7109375" style="5" customWidth="1"/>
    <col min="6" max="6" width="11.7109375" style="5" customWidth="1"/>
    <col min="7" max="7" width="11.85546875" style="5" customWidth="1"/>
    <col min="8" max="8" width="9.42578125" style="5" customWidth="1"/>
    <col min="9" max="16384" width="11.7109375" style="5"/>
  </cols>
  <sheetData>
    <row r="1" spans="1:14" ht="15.75">
      <c r="A1" s="44" t="s">
        <v>72</v>
      </c>
      <c r="B1" s="7"/>
      <c r="C1" s="44" t="s">
        <v>72</v>
      </c>
      <c r="D1" s="8"/>
      <c r="E1" s="7"/>
      <c r="F1" s="7"/>
      <c r="G1" s="9">
        <f ca="1">TODAY()</f>
        <v>44329</v>
      </c>
      <c r="H1" s="1"/>
      <c r="I1" s="1"/>
      <c r="J1" s="1"/>
      <c r="K1" s="1"/>
    </row>
    <row r="2" spans="1:14" ht="15.75">
      <c r="A2" s="43"/>
      <c r="B2" s="42"/>
      <c r="C2" s="49" t="s">
        <v>72</v>
      </c>
      <c r="D2" s="10"/>
      <c r="E2" s="10"/>
      <c r="F2" s="10"/>
      <c r="G2" s="10"/>
      <c r="H2" s="2"/>
      <c r="I2" s="2"/>
      <c r="J2" s="2"/>
      <c r="K2" s="2"/>
    </row>
    <row r="3" spans="1:14" ht="15.75">
      <c r="A3" s="44" t="s">
        <v>72</v>
      </c>
      <c r="B3" s="73" t="s">
        <v>72</v>
      </c>
      <c r="C3" s="44"/>
      <c r="D3" s="44"/>
      <c r="E3" s="44"/>
      <c r="F3" s="44"/>
      <c r="G3" s="44"/>
      <c r="H3" s="3"/>
      <c r="I3" s="2"/>
      <c r="J3" s="2"/>
      <c r="K3" s="2"/>
    </row>
    <row r="4" spans="1:14">
      <c r="A4" s="11"/>
      <c r="B4" s="11"/>
      <c r="C4" s="11"/>
      <c r="D4" s="11"/>
      <c r="E4" s="11"/>
      <c r="F4" s="11"/>
      <c r="G4" s="11"/>
    </row>
    <row r="5" spans="1:14" s="46" customFormat="1">
      <c r="A5" s="132" t="s">
        <v>67</v>
      </c>
      <c r="B5" s="132"/>
      <c r="C5" s="132"/>
      <c r="D5" s="132"/>
      <c r="E5" s="132"/>
      <c r="F5" s="132"/>
      <c r="G5" s="132"/>
      <c r="H5" s="45"/>
      <c r="I5" s="45"/>
      <c r="J5" s="45"/>
      <c r="K5" s="45"/>
    </row>
    <row r="6" spans="1:14" s="46" customFormat="1">
      <c r="A6" s="132"/>
      <c r="B6" s="132"/>
      <c r="C6" s="132"/>
      <c r="D6" s="132"/>
      <c r="E6" s="132"/>
      <c r="F6" s="132"/>
      <c r="G6" s="132"/>
      <c r="H6" s="45"/>
      <c r="I6" s="45"/>
      <c r="J6" s="45"/>
      <c r="K6" s="45"/>
    </row>
    <row r="7" spans="1:14" s="46" customFormat="1">
      <c r="A7" s="132"/>
      <c r="B7" s="132"/>
      <c r="C7" s="132"/>
      <c r="D7" s="132"/>
      <c r="E7" s="132"/>
      <c r="F7" s="132"/>
      <c r="G7" s="132"/>
      <c r="H7" s="45"/>
      <c r="I7" s="45"/>
      <c r="J7" s="45"/>
      <c r="K7" s="45"/>
    </row>
    <row r="8" spans="1:14" s="46" customFormat="1">
      <c r="A8" s="132"/>
      <c r="B8" s="132"/>
      <c r="C8" s="132"/>
      <c r="D8" s="132"/>
      <c r="E8" s="132"/>
      <c r="F8" s="132"/>
      <c r="G8" s="132"/>
      <c r="H8" s="45"/>
      <c r="I8" s="45"/>
      <c r="J8" s="45"/>
      <c r="K8" s="45"/>
    </row>
    <row r="9" spans="1:14" s="46" customFormat="1">
      <c r="A9" s="132"/>
      <c r="B9" s="132"/>
      <c r="C9" s="132"/>
      <c r="D9" s="132"/>
      <c r="E9" s="132"/>
      <c r="F9" s="132"/>
      <c r="G9" s="132"/>
      <c r="H9" s="45"/>
      <c r="I9" s="45"/>
      <c r="J9" s="45"/>
      <c r="K9" s="45"/>
    </row>
    <row r="10" spans="1:14" s="46" customFormat="1">
      <c r="A10" s="132"/>
      <c r="B10" s="132"/>
      <c r="C10" s="132"/>
      <c r="D10" s="132"/>
      <c r="E10" s="132"/>
      <c r="F10" s="132"/>
      <c r="G10" s="132"/>
      <c r="H10" s="45"/>
      <c r="I10" s="45"/>
      <c r="J10" s="45"/>
      <c r="K10" s="45"/>
    </row>
    <row r="11" spans="1:14">
      <c r="A11" s="12"/>
      <c r="B11" s="10"/>
      <c r="C11" s="10"/>
      <c r="D11" s="10"/>
      <c r="E11" s="10"/>
      <c r="F11" s="10"/>
      <c r="G11" s="10"/>
      <c r="H11" s="2"/>
      <c r="I11" s="2"/>
      <c r="J11" s="2"/>
      <c r="K11" s="2"/>
    </row>
    <row r="12" spans="1:14">
      <c r="A12" s="130" t="s">
        <v>72</v>
      </c>
      <c r="B12" s="131"/>
      <c r="C12" s="131"/>
      <c r="D12" s="131"/>
      <c r="E12" s="131"/>
      <c r="F12" s="131"/>
      <c r="G12" s="131"/>
      <c r="H12" s="2"/>
      <c r="I12" s="2"/>
      <c r="J12" s="2"/>
      <c r="K12" s="2"/>
    </row>
    <row r="13" spans="1:14">
      <c r="A13" s="131"/>
      <c r="B13" s="131"/>
      <c r="C13" s="131"/>
      <c r="D13" s="131"/>
      <c r="E13" s="131"/>
      <c r="F13" s="131"/>
      <c r="G13" s="131"/>
      <c r="H13" s="2"/>
      <c r="I13" s="2"/>
      <c r="J13" s="2"/>
      <c r="K13"/>
    </row>
    <row r="14" spans="1:14">
      <c r="A14" s="10"/>
      <c r="B14" s="10"/>
      <c r="C14" s="10"/>
      <c r="D14" s="10"/>
      <c r="E14" s="10"/>
      <c r="F14"/>
      <c r="G14"/>
      <c r="H14"/>
      <c r="I14"/>
      <c r="J14"/>
      <c r="K14"/>
      <c r="L14"/>
      <c r="M14"/>
      <c r="N14"/>
    </row>
    <row r="15" spans="1:14" ht="13.5" thickBot="1">
      <c r="A15" s="7" t="s">
        <v>69</v>
      </c>
      <c r="B15" s="10"/>
      <c r="C15" s="10"/>
      <c r="D15" s="10"/>
      <c r="E15" s="13">
        <v>2020</v>
      </c>
      <c r="F15"/>
      <c r="G15"/>
      <c r="H15"/>
      <c r="I15"/>
      <c r="J15"/>
      <c r="K15"/>
      <c r="L15"/>
      <c r="M15"/>
      <c r="N15"/>
    </row>
    <row r="16" spans="1:14">
      <c r="A16" s="7" t="s">
        <v>63</v>
      </c>
      <c r="B16" s="10"/>
      <c r="C16" s="10"/>
      <c r="D16" s="10"/>
      <c r="E16" s="10"/>
      <c r="F16"/>
      <c r="G16"/>
      <c r="H16"/>
      <c r="I16"/>
      <c r="J16"/>
      <c r="K16"/>
      <c r="L16"/>
      <c r="M16"/>
      <c r="N16"/>
    </row>
    <row r="17" spans="1:14">
      <c r="A17" s="10" t="s">
        <v>24</v>
      </c>
      <c r="B17" s="10"/>
      <c r="C17" s="10"/>
      <c r="D17" s="11"/>
      <c r="E17" s="74">
        <v>879.9999999999975</v>
      </c>
      <c r="F17"/>
      <c r="G17"/>
      <c r="H17"/>
      <c r="I17"/>
      <c r="J17"/>
      <c r="K17"/>
      <c r="L17"/>
      <c r="M17"/>
      <c r="N17"/>
    </row>
    <row r="18" spans="1:14">
      <c r="A18" s="10" t="s">
        <v>46</v>
      </c>
      <c r="B18" s="10"/>
      <c r="C18" s="10"/>
      <c r="D18" s="11"/>
      <c r="E18" s="75">
        <v>0.85</v>
      </c>
      <c r="F18"/>
      <c r="G18"/>
      <c r="H18"/>
      <c r="I18"/>
      <c r="J18"/>
      <c r="K18"/>
      <c r="L18"/>
      <c r="M18"/>
      <c r="N18"/>
    </row>
    <row r="19" spans="1:14">
      <c r="A19" s="10" t="s">
        <v>62</v>
      </c>
      <c r="B19" s="10"/>
      <c r="C19" s="10"/>
      <c r="D19" s="11"/>
      <c r="E19" s="74">
        <v>300</v>
      </c>
      <c r="F19"/>
      <c r="G19"/>
      <c r="H19"/>
      <c r="I19"/>
      <c r="J19"/>
      <c r="K19"/>
      <c r="L19"/>
      <c r="M19"/>
      <c r="N19"/>
    </row>
    <row r="20" spans="1:14">
      <c r="A20" s="14" t="s">
        <v>48</v>
      </c>
      <c r="B20" s="10"/>
      <c r="C20" s="10"/>
      <c r="D20" s="11"/>
      <c r="E20" s="76">
        <v>0.1</v>
      </c>
      <c r="F20"/>
      <c r="G20"/>
      <c r="H20"/>
      <c r="I20"/>
      <c r="J20"/>
      <c r="K20"/>
      <c r="L20"/>
      <c r="M20"/>
      <c r="N20"/>
    </row>
    <row r="21" spans="1:14">
      <c r="A21" s="10" t="s">
        <v>0</v>
      </c>
      <c r="B21" s="10"/>
      <c r="C21" s="10"/>
      <c r="D21" s="11"/>
      <c r="E21" s="75">
        <v>0.25</v>
      </c>
      <c r="F21"/>
      <c r="G21"/>
      <c r="H21"/>
      <c r="I21"/>
      <c r="J21"/>
      <c r="K21"/>
      <c r="L21"/>
      <c r="M21"/>
      <c r="N21"/>
    </row>
    <row r="22" spans="1:14">
      <c r="A22" s="11" t="s">
        <v>49</v>
      </c>
      <c r="B22" s="11"/>
      <c r="C22" s="11"/>
      <c r="D22" s="11"/>
      <c r="E22" s="77">
        <v>22</v>
      </c>
      <c r="F22"/>
      <c r="G22"/>
      <c r="H22"/>
      <c r="I22"/>
      <c r="J22"/>
      <c r="K22"/>
      <c r="L22"/>
      <c r="M22"/>
      <c r="N22"/>
    </row>
    <row r="23" spans="1:14">
      <c r="A23" s="11" t="s">
        <v>25</v>
      </c>
      <c r="B23" s="11"/>
      <c r="C23" s="11"/>
      <c r="D23" s="11"/>
      <c r="E23" s="78">
        <v>0.4</v>
      </c>
      <c r="F23"/>
      <c r="G23"/>
      <c r="H23"/>
      <c r="I23"/>
      <c r="J23"/>
      <c r="K23"/>
      <c r="L23"/>
      <c r="M23"/>
      <c r="N23"/>
    </row>
    <row r="24" spans="1:14">
      <c r="A24" s="11"/>
      <c r="B24" s="11"/>
      <c r="C24" s="11"/>
      <c r="D24" s="11"/>
      <c r="E24" s="16"/>
      <c r="F24"/>
      <c r="G24"/>
      <c r="H24"/>
      <c r="I24"/>
      <c r="J24"/>
      <c r="K24"/>
      <c r="L24"/>
      <c r="M24"/>
      <c r="N24"/>
    </row>
    <row r="25" spans="1:14" ht="13.5" thickBot="1">
      <c r="A25" s="17" t="s">
        <v>70</v>
      </c>
      <c r="B25" s="10"/>
      <c r="C25" s="10"/>
      <c r="D25" s="10"/>
      <c r="E25" s="13">
        <f>E15</f>
        <v>2020</v>
      </c>
      <c r="F25"/>
      <c r="G25"/>
      <c r="H25"/>
      <c r="I25"/>
      <c r="J25"/>
      <c r="K25"/>
      <c r="L25"/>
      <c r="M25"/>
      <c r="N25"/>
    </row>
    <row r="26" spans="1:14">
      <c r="A26" s="7" t="s">
        <v>63</v>
      </c>
      <c r="B26" s="10"/>
      <c r="C26" s="10"/>
      <c r="D26" s="10"/>
      <c r="E26" s="61"/>
      <c r="F26"/>
      <c r="G26"/>
      <c r="H26"/>
      <c r="I26"/>
      <c r="J26"/>
      <c r="K26"/>
      <c r="L26"/>
      <c r="M26"/>
      <c r="N26"/>
    </row>
    <row r="27" spans="1:14">
      <c r="A27" s="10" t="s">
        <v>2</v>
      </c>
      <c r="B27" s="10"/>
      <c r="C27" s="10"/>
      <c r="D27" s="10"/>
      <c r="E27" s="18"/>
      <c r="F27"/>
      <c r="G27"/>
      <c r="H27"/>
      <c r="I27"/>
      <c r="J27"/>
      <c r="K27"/>
      <c r="L27"/>
      <c r="M27"/>
      <c r="N27"/>
    </row>
    <row r="28" spans="1:14">
      <c r="A28" s="71" t="s">
        <v>47</v>
      </c>
      <c r="B28" s="10"/>
      <c r="C28" s="10"/>
      <c r="D28" s="10"/>
      <c r="E28" s="69"/>
      <c r="F28"/>
      <c r="G28"/>
      <c r="H28"/>
      <c r="I28"/>
      <c r="J28"/>
      <c r="K28"/>
      <c r="L28"/>
      <c r="M28"/>
      <c r="N28"/>
    </row>
    <row r="29" spans="1:14">
      <c r="A29" s="14" t="s">
        <v>3</v>
      </c>
      <c r="B29" s="10"/>
      <c r="C29" s="10"/>
      <c r="D29" s="10"/>
      <c r="E29" s="18"/>
      <c r="F29"/>
      <c r="G29"/>
      <c r="H29"/>
      <c r="I29"/>
      <c r="J29"/>
      <c r="K29"/>
      <c r="L29"/>
      <c r="M29"/>
      <c r="N29"/>
    </row>
    <row r="30" spans="1:14">
      <c r="A30" s="71" t="s">
        <v>40</v>
      </c>
      <c r="B30" s="10"/>
      <c r="C30" s="10"/>
      <c r="D30" s="10"/>
      <c r="E30" s="70"/>
      <c r="F30"/>
      <c r="G30"/>
      <c r="H30"/>
      <c r="I30"/>
      <c r="J30"/>
      <c r="K30"/>
      <c r="L30"/>
      <c r="M30"/>
      <c r="N30"/>
    </row>
    <row r="31" spans="1:14">
      <c r="A31" s="14" t="s">
        <v>4</v>
      </c>
      <c r="B31" s="10"/>
      <c r="C31" s="10"/>
      <c r="D31" s="10"/>
      <c r="E31" s="18"/>
      <c r="F31"/>
      <c r="G31"/>
      <c r="H31"/>
      <c r="I31"/>
      <c r="J31"/>
      <c r="K31"/>
      <c r="L31"/>
      <c r="M31"/>
      <c r="N31"/>
    </row>
    <row r="32" spans="1:14">
      <c r="A32" s="71" t="s">
        <v>49</v>
      </c>
      <c r="B32" s="10"/>
      <c r="C32" s="10"/>
      <c r="D32" s="10"/>
      <c r="E32" s="70"/>
      <c r="F32"/>
      <c r="G32"/>
      <c r="H32"/>
      <c r="I32"/>
      <c r="J32"/>
      <c r="K32"/>
      <c r="L32"/>
      <c r="M32"/>
      <c r="N32"/>
    </row>
    <row r="33" spans="1:29">
      <c r="A33" s="14" t="s">
        <v>5</v>
      </c>
      <c r="B33" s="10"/>
      <c r="C33" s="10"/>
      <c r="D33" s="10"/>
      <c r="E33" s="18"/>
      <c r="F33"/>
      <c r="G33"/>
      <c r="H33"/>
      <c r="I33"/>
      <c r="J33"/>
      <c r="K33"/>
      <c r="L33"/>
      <c r="M33"/>
      <c r="N33"/>
    </row>
    <row r="34" spans="1:29">
      <c r="A34" s="71" t="s">
        <v>61</v>
      </c>
      <c r="B34" s="10"/>
      <c r="C34" s="10"/>
      <c r="D34" s="10"/>
      <c r="E34" s="19"/>
      <c r="F34"/>
      <c r="G34"/>
      <c r="H34"/>
      <c r="I34"/>
      <c r="J34"/>
      <c r="K34"/>
      <c r="L34"/>
      <c r="M34"/>
      <c r="N34"/>
    </row>
    <row r="35" spans="1:29" ht="13.5" thickBot="1">
      <c r="A35" s="72" t="s">
        <v>51</v>
      </c>
      <c r="B35" s="10"/>
      <c r="C35" s="10"/>
      <c r="D35" s="10"/>
      <c r="E35" s="20"/>
      <c r="F35"/>
      <c r="G35"/>
      <c r="H35"/>
      <c r="I35"/>
      <c r="J35"/>
      <c r="K35"/>
      <c r="L35"/>
      <c r="M35"/>
      <c r="N35"/>
    </row>
    <row r="36" spans="1:29" ht="13.5" thickTop="1">
      <c r="A36" s="14"/>
      <c r="B36" s="10"/>
      <c r="C36" s="10"/>
      <c r="D36" s="10"/>
      <c r="E36" s="21"/>
      <c r="F36"/>
      <c r="G36"/>
      <c r="H36"/>
      <c r="I36"/>
      <c r="J36"/>
      <c r="K36"/>
      <c r="L36"/>
      <c r="M36"/>
      <c r="N36"/>
    </row>
    <row r="37" spans="1:29">
      <c r="A37" s="22" t="s">
        <v>6</v>
      </c>
      <c r="B37" s="10"/>
      <c r="C37" s="10"/>
      <c r="D37" s="10"/>
      <c r="E37" s="18"/>
      <c r="F37"/>
      <c r="G37"/>
      <c r="H37"/>
      <c r="I37"/>
      <c r="J37"/>
      <c r="K37"/>
      <c r="L37"/>
      <c r="M37"/>
      <c r="N37"/>
    </row>
    <row r="38" spans="1:29">
      <c r="A38" s="14" t="s">
        <v>7</v>
      </c>
      <c r="B38" s="10"/>
      <c r="C38" s="10"/>
      <c r="D38" s="10"/>
      <c r="E38" s="18"/>
      <c r="F38"/>
      <c r="G38"/>
      <c r="H38"/>
      <c r="I38"/>
      <c r="J38"/>
      <c r="K38"/>
      <c r="L38"/>
      <c r="M38"/>
      <c r="N38"/>
    </row>
    <row r="39" spans="1:29" s="2" customFormat="1">
      <c r="A39" s="14"/>
      <c r="B39" s="10"/>
      <c r="C39" s="10"/>
      <c r="D39" s="10"/>
      <c r="E39" s="48"/>
      <c r="F39" s="24"/>
      <c r="G39" s="25"/>
      <c r="H39" s="4"/>
      <c r="I39"/>
      <c r="J39"/>
      <c r="K39"/>
      <c r="L39"/>
      <c r="M39"/>
      <c r="N39"/>
      <c r="O39"/>
      <c r="P39"/>
      <c r="Q39"/>
      <c r="R39"/>
      <c r="S39"/>
      <c r="T39"/>
      <c r="U39"/>
      <c r="V39"/>
      <c r="W39"/>
      <c r="X39"/>
      <c r="Y39"/>
      <c r="Z39"/>
      <c r="AA39"/>
      <c r="AB39"/>
      <c r="AC39"/>
    </row>
    <row r="40" spans="1:29" s="45" customFormat="1">
      <c r="A40" s="132" t="s">
        <v>68</v>
      </c>
      <c r="B40" s="132"/>
      <c r="C40" s="132"/>
      <c r="D40" s="132"/>
      <c r="E40" s="132"/>
      <c r="F40" s="132"/>
      <c r="G40" s="132"/>
      <c r="H40" s="47"/>
      <c r="I40"/>
      <c r="J40"/>
      <c r="K40"/>
      <c r="L40"/>
      <c r="M40"/>
      <c r="N40"/>
      <c r="O40"/>
      <c r="P40"/>
      <c r="Q40"/>
      <c r="R40"/>
      <c r="S40"/>
      <c r="T40"/>
      <c r="U40"/>
      <c r="V40"/>
      <c r="W40"/>
      <c r="X40"/>
      <c r="Y40"/>
      <c r="Z40"/>
      <c r="AA40"/>
      <c r="AB40"/>
      <c r="AC40"/>
    </row>
    <row r="41" spans="1:29" s="45" customFormat="1">
      <c r="A41" s="132"/>
      <c r="B41" s="132"/>
      <c r="C41" s="132"/>
      <c r="D41" s="132"/>
      <c r="E41" s="132"/>
      <c r="F41" s="132"/>
      <c r="G41" s="132"/>
      <c r="H41" s="47"/>
      <c r="I41"/>
      <c r="J41"/>
      <c r="K41"/>
      <c r="L41"/>
      <c r="M41"/>
      <c r="N41"/>
      <c r="O41"/>
      <c r="P41"/>
      <c r="Q41"/>
      <c r="R41"/>
      <c r="S41"/>
      <c r="T41"/>
      <c r="U41"/>
      <c r="V41"/>
      <c r="W41"/>
      <c r="X41"/>
      <c r="Y41"/>
      <c r="Z41"/>
      <c r="AA41"/>
      <c r="AB41"/>
      <c r="AC41"/>
    </row>
    <row r="42" spans="1:29" s="45" customFormat="1">
      <c r="A42" s="132"/>
      <c r="B42" s="132"/>
      <c r="C42" s="132"/>
      <c r="D42" s="132"/>
      <c r="E42" s="132"/>
      <c r="F42" s="132"/>
      <c r="G42" s="132"/>
      <c r="H42" s="47"/>
      <c r="I42"/>
      <c r="J42"/>
      <c r="K42"/>
      <c r="L42"/>
      <c r="M42"/>
      <c r="N42"/>
      <c r="O42"/>
      <c r="P42"/>
      <c r="Q42"/>
      <c r="R42"/>
      <c r="S42"/>
      <c r="T42"/>
      <c r="U42"/>
      <c r="V42"/>
      <c r="W42"/>
      <c r="X42"/>
      <c r="Y42"/>
      <c r="Z42"/>
      <c r="AA42"/>
      <c r="AB42"/>
      <c r="AC42"/>
    </row>
    <row r="43" spans="1:29" s="2" customFormat="1">
      <c r="A43" s="26"/>
      <c r="B43" s="26"/>
      <c r="C43" s="26"/>
      <c r="D43" s="26"/>
      <c r="E43" s="26"/>
      <c r="F43" s="26"/>
      <c r="G43" s="26"/>
      <c r="H43" s="4"/>
      <c r="I43"/>
      <c r="J43"/>
      <c r="K43"/>
      <c r="L43"/>
      <c r="M43"/>
      <c r="N43"/>
      <c r="O43"/>
      <c r="P43"/>
      <c r="Q43"/>
      <c r="R43"/>
      <c r="S43"/>
      <c r="T43"/>
      <c r="U43"/>
      <c r="V43"/>
      <c r="W43"/>
      <c r="X43"/>
      <c r="Y43"/>
      <c r="Z43"/>
      <c r="AA43"/>
      <c r="AB43"/>
      <c r="AC43"/>
    </row>
    <row r="44" spans="1:29" s="2" customFormat="1">
      <c r="A44" s="22" t="s">
        <v>66</v>
      </c>
      <c r="B44" s="10"/>
      <c r="C44" s="10"/>
      <c r="D44" s="10"/>
      <c r="E44" s="15">
        <v>36</v>
      </c>
      <c r="F44" s="24"/>
      <c r="G44" s="25"/>
      <c r="H44" s="4"/>
      <c r="I44"/>
      <c r="J44"/>
      <c r="K44"/>
      <c r="L44"/>
      <c r="M44"/>
      <c r="N44"/>
      <c r="O44"/>
      <c r="P44"/>
      <c r="Q44"/>
      <c r="R44"/>
      <c r="S44"/>
      <c r="T44"/>
      <c r="U44"/>
      <c r="V44"/>
      <c r="W44"/>
      <c r="X44"/>
      <c r="Y44"/>
      <c r="Z44"/>
      <c r="AA44"/>
      <c r="AB44"/>
      <c r="AC44"/>
    </row>
    <row r="45" spans="1:29" s="2" customFormat="1">
      <c r="A45" s="14"/>
      <c r="B45" s="10"/>
      <c r="C45" s="10"/>
      <c r="D45" s="10"/>
      <c r="E45" s="23"/>
      <c r="F45" s="24"/>
      <c r="G45" s="25"/>
      <c r="H45" s="4"/>
      <c r="I45"/>
      <c r="J45"/>
      <c r="K45"/>
      <c r="L45"/>
      <c r="M45"/>
      <c r="N45"/>
      <c r="O45"/>
      <c r="P45"/>
      <c r="Q45"/>
      <c r="R45"/>
      <c r="S45"/>
      <c r="T45"/>
      <c r="U45"/>
      <c r="V45"/>
      <c r="W45"/>
      <c r="X45"/>
      <c r="Y45"/>
      <c r="Z45"/>
      <c r="AA45"/>
      <c r="AB45"/>
      <c r="AC45"/>
    </row>
    <row r="46" spans="1:29" ht="12.75" customHeight="1">
      <c r="A46" s="17" t="s">
        <v>71</v>
      </c>
      <c r="B46" s="10"/>
      <c r="C46" s="10"/>
      <c r="D46" s="10"/>
      <c r="E46" s="10"/>
      <c r="F46" s="27"/>
      <c r="G46" s="27"/>
      <c r="H46" s="3"/>
      <c r="I46"/>
      <c r="J46"/>
      <c r="K46"/>
      <c r="L46"/>
      <c r="M46"/>
      <c r="N46"/>
      <c r="O46"/>
      <c r="P46"/>
      <c r="Q46"/>
      <c r="R46"/>
      <c r="S46"/>
      <c r="T46"/>
      <c r="U46"/>
      <c r="V46"/>
      <c r="W46"/>
      <c r="X46"/>
      <c r="Y46"/>
      <c r="Z46"/>
      <c r="AA46"/>
      <c r="AB46"/>
      <c r="AC46"/>
    </row>
    <row r="47" spans="1:29" ht="12.75" customHeight="1">
      <c r="A47" s="7" t="s">
        <v>63</v>
      </c>
      <c r="B47" s="10"/>
      <c r="C47" s="10"/>
      <c r="D47" s="10"/>
      <c r="E47" s="10"/>
      <c r="F47" s="27"/>
      <c r="G47" s="27"/>
      <c r="H47" s="3"/>
      <c r="I47"/>
      <c r="J47"/>
      <c r="K47"/>
      <c r="L47"/>
      <c r="M47"/>
      <c r="N47"/>
      <c r="O47"/>
      <c r="P47"/>
      <c r="Q47"/>
      <c r="R47"/>
      <c r="S47"/>
      <c r="T47"/>
      <c r="U47"/>
      <c r="V47"/>
      <c r="W47"/>
      <c r="X47"/>
      <c r="Y47"/>
      <c r="Z47"/>
      <c r="AA47"/>
      <c r="AB47"/>
      <c r="AC47"/>
    </row>
    <row r="48" spans="1:29" ht="12.75" customHeight="1" thickBot="1">
      <c r="A48" s="28"/>
      <c r="B48" s="28"/>
      <c r="C48" s="28"/>
      <c r="D48" s="28"/>
      <c r="E48" s="13">
        <f>E25</f>
        <v>2020</v>
      </c>
      <c r="F48" s="13">
        <f>E48-1</f>
        <v>2019</v>
      </c>
      <c r="G48" s="27"/>
      <c r="I48"/>
      <c r="J48"/>
      <c r="K48"/>
      <c r="L48"/>
      <c r="M48"/>
      <c r="N48"/>
      <c r="O48"/>
      <c r="P48"/>
      <c r="Q48"/>
      <c r="R48"/>
      <c r="S48"/>
      <c r="T48"/>
      <c r="U48"/>
      <c r="V48"/>
      <c r="W48"/>
      <c r="X48"/>
      <c r="Y48"/>
      <c r="Z48"/>
      <c r="AA48"/>
      <c r="AB48"/>
      <c r="AC48"/>
    </row>
    <row r="49" spans="1:29" ht="15.75">
      <c r="A49" s="29" t="s">
        <v>8</v>
      </c>
      <c r="B49" s="10"/>
      <c r="C49" s="10"/>
      <c r="D49" s="10"/>
      <c r="E49" s="10"/>
      <c r="F49" s="30"/>
      <c r="G49" s="27"/>
      <c r="I49"/>
      <c r="J49"/>
      <c r="K49"/>
      <c r="L49"/>
      <c r="M49"/>
      <c r="N49"/>
      <c r="O49"/>
      <c r="P49"/>
      <c r="Q49"/>
      <c r="R49"/>
      <c r="S49"/>
      <c r="T49"/>
      <c r="U49"/>
      <c r="V49"/>
      <c r="W49"/>
      <c r="X49"/>
      <c r="Y49"/>
      <c r="Z49"/>
      <c r="AA49"/>
      <c r="AB49"/>
      <c r="AC49"/>
    </row>
    <row r="50" spans="1:29" ht="15.75">
      <c r="A50" s="32" t="s">
        <v>9</v>
      </c>
      <c r="B50" s="10"/>
      <c r="C50" s="10"/>
      <c r="D50" s="10"/>
      <c r="E50" s="21">
        <v>70</v>
      </c>
      <c r="F50" s="30">
        <v>60</v>
      </c>
      <c r="G50" s="27"/>
      <c r="H50" s="2"/>
      <c r="I50"/>
      <c r="J50"/>
      <c r="K50"/>
      <c r="L50"/>
      <c r="M50"/>
      <c r="N50"/>
      <c r="O50"/>
      <c r="P50"/>
      <c r="Q50"/>
      <c r="R50"/>
      <c r="S50"/>
      <c r="T50"/>
      <c r="U50"/>
      <c r="V50"/>
      <c r="W50"/>
      <c r="X50"/>
      <c r="Y50"/>
      <c r="Z50"/>
      <c r="AA50"/>
      <c r="AB50"/>
      <c r="AC50"/>
    </row>
    <row r="51" spans="1:29" ht="15.75">
      <c r="A51" s="32" t="s">
        <v>36</v>
      </c>
      <c r="B51" s="10"/>
      <c r="C51" s="10"/>
      <c r="D51" s="10"/>
      <c r="E51" s="21">
        <v>46</v>
      </c>
      <c r="F51" s="21">
        <v>42</v>
      </c>
      <c r="G51" s="27"/>
      <c r="H51" s="2"/>
      <c r="I51"/>
      <c r="J51"/>
      <c r="K51"/>
      <c r="L51"/>
      <c r="M51"/>
      <c r="N51"/>
      <c r="O51"/>
      <c r="P51"/>
      <c r="Q51"/>
      <c r="R51"/>
      <c r="S51"/>
      <c r="T51"/>
      <c r="U51"/>
      <c r="V51"/>
      <c r="W51"/>
      <c r="X51"/>
      <c r="Y51"/>
      <c r="Z51"/>
      <c r="AA51"/>
      <c r="AB51"/>
      <c r="AC51"/>
    </row>
    <row r="52" spans="1:29" ht="15.75">
      <c r="A52" s="32" t="s">
        <v>10</v>
      </c>
      <c r="B52" s="10"/>
      <c r="C52" s="10"/>
      <c r="D52" s="10"/>
      <c r="E52" s="21">
        <v>120</v>
      </c>
      <c r="F52" s="21">
        <v>140</v>
      </c>
      <c r="G52" s="27"/>
      <c r="H52" s="2"/>
      <c r="I52"/>
      <c r="J52"/>
      <c r="K52"/>
      <c r="L52"/>
      <c r="M52"/>
      <c r="N52"/>
      <c r="O52"/>
      <c r="P52"/>
      <c r="Q52"/>
      <c r="R52"/>
      <c r="S52"/>
      <c r="T52"/>
      <c r="U52"/>
      <c r="V52"/>
      <c r="W52"/>
      <c r="X52"/>
      <c r="Y52"/>
      <c r="Z52"/>
      <c r="AA52"/>
      <c r="AB52"/>
      <c r="AC52"/>
    </row>
    <row r="53" spans="1:29" ht="15.75">
      <c r="A53" s="52" t="s">
        <v>11</v>
      </c>
      <c r="B53" s="10"/>
      <c r="C53" s="10"/>
      <c r="D53" s="10"/>
      <c r="E53" s="62">
        <v>264</v>
      </c>
      <c r="F53" s="62">
        <v>196</v>
      </c>
      <c r="G53" s="27"/>
      <c r="H53" s="2"/>
      <c r="I53"/>
      <c r="J53"/>
      <c r="K53"/>
      <c r="L53"/>
      <c r="M53"/>
      <c r="N53"/>
      <c r="O53"/>
      <c r="P53"/>
      <c r="Q53"/>
      <c r="R53"/>
      <c r="S53"/>
      <c r="T53"/>
      <c r="U53"/>
      <c r="V53"/>
      <c r="W53"/>
      <c r="X53"/>
      <c r="Y53"/>
      <c r="Z53"/>
      <c r="AA53"/>
      <c r="AB53"/>
      <c r="AC53"/>
    </row>
    <row r="54" spans="1:29" ht="15.75">
      <c r="A54" s="50" t="s">
        <v>12</v>
      </c>
      <c r="B54" s="10"/>
      <c r="C54" s="10"/>
      <c r="D54" s="10"/>
      <c r="E54" s="63" t="s">
        <v>72</v>
      </c>
      <c r="F54" s="63" t="s">
        <v>72</v>
      </c>
      <c r="G54" s="27"/>
      <c r="H54" s="2"/>
      <c r="I54"/>
      <c r="J54"/>
      <c r="K54"/>
      <c r="L54"/>
      <c r="M54"/>
      <c r="N54"/>
      <c r="O54"/>
      <c r="P54"/>
      <c r="Q54"/>
      <c r="R54"/>
      <c r="S54"/>
      <c r="T54"/>
      <c r="U54"/>
      <c r="V54"/>
      <c r="W54"/>
      <c r="X54"/>
      <c r="Y54"/>
      <c r="Z54"/>
      <c r="AA54"/>
      <c r="AB54"/>
      <c r="AC54"/>
    </row>
    <row r="55" spans="1:29">
      <c r="A55" s="53" t="s">
        <v>41</v>
      </c>
      <c r="B55" s="10"/>
      <c r="C55" s="10"/>
      <c r="D55" s="10"/>
      <c r="E55" s="31">
        <f>E19</f>
        <v>300</v>
      </c>
      <c r="F55" s="31">
        <v>262</v>
      </c>
      <c r="G55"/>
      <c r="H55" s="2"/>
      <c r="I55"/>
      <c r="J55"/>
      <c r="K55"/>
      <c r="L55"/>
      <c r="M55"/>
      <c r="N55"/>
      <c r="O55"/>
      <c r="P55"/>
      <c r="Q55"/>
      <c r="R55"/>
      <c r="S55"/>
      <c r="T55"/>
      <c r="U55"/>
      <c r="V55"/>
      <c r="W55"/>
      <c r="X55"/>
      <c r="Y55"/>
      <c r="Z55"/>
      <c r="AA55"/>
      <c r="AB55"/>
      <c r="AC55"/>
    </row>
    <row r="56" spans="1:29" ht="15">
      <c r="A56" s="54" t="s">
        <v>13</v>
      </c>
      <c r="B56" s="10"/>
      <c r="C56" s="10"/>
      <c r="D56" s="10"/>
      <c r="E56" s="64" t="s">
        <v>72</v>
      </c>
      <c r="F56" s="64" t="s">
        <v>72</v>
      </c>
      <c r="G56"/>
      <c r="H56" s="2"/>
      <c r="I56"/>
      <c r="J56"/>
      <c r="K56"/>
      <c r="L56"/>
      <c r="M56"/>
      <c r="N56"/>
      <c r="O56"/>
      <c r="P56"/>
      <c r="Q56"/>
      <c r="R56"/>
      <c r="S56"/>
      <c r="T56"/>
      <c r="U56"/>
      <c r="V56"/>
      <c r="W56"/>
      <c r="X56"/>
      <c r="Y56"/>
      <c r="Z56"/>
      <c r="AA56"/>
      <c r="AB56"/>
      <c r="AC56"/>
    </row>
    <row r="57" spans="1:29">
      <c r="A57" s="32"/>
      <c r="B57" s="10"/>
      <c r="C57" s="10"/>
      <c r="D57" s="10"/>
      <c r="E57" s="21"/>
      <c r="F57" s="30"/>
      <c r="G57"/>
      <c r="H57" s="2"/>
      <c r="I57"/>
      <c r="J57"/>
      <c r="K57"/>
      <c r="L57"/>
      <c r="M57"/>
      <c r="N57"/>
      <c r="O57"/>
      <c r="P57"/>
      <c r="Q57"/>
      <c r="R57"/>
      <c r="S57"/>
      <c r="T57"/>
      <c r="U57"/>
      <c r="V57"/>
      <c r="W57"/>
      <c r="X57"/>
      <c r="Y57"/>
      <c r="Z57"/>
      <c r="AA57"/>
      <c r="AB57"/>
      <c r="AC57"/>
    </row>
    <row r="58" spans="1:29">
      <c r="A58" s="51" t="s">
        <v>14</v>
      </c>
      <c r="B58" s="10"/>
      <c r="C58" s="10"/>
      <c r="D58" s="10"/>
      <c r="E58" s="21"/>
      <c r="F58" s="30"/>
      <c r="G58"/>
      <c r="I58"/>
      <c r="J58"/>
      <c r="K58"/>
      <c r="L58"/>
      <c r="M58"/>
      <c r="N58"/>
      <c r="O58"/>
      <c r="P58"/>
      <c r="Q58"/>
      <c r="R58"/>
      <c r="S58"/>
      <c r="T58"/>
      <c r="U58"/>
      <c r="V58"/>
      <c r="W58"/>
      <c r="X58"/>
      <c r="Y58"/>
      <c r="Z58"/>
      <c r="AA58"/>
      <c r="AB58"/>
      <c r="AC58"/>
    </row>
    <row r="59" spans="1:29">
      <c r="A59" s="32" t="s">
        <v>15</v>
      </c>
      <c r="B59" s="10"/>
      <c r="C59" s="10"/>
      <c r="D59" s="10"/>
      <c r="E59" s="21">
        <v>73</v>
      </c>
      <c r="F59" s="30">
        <v>64</v>
      </c>
      <c r="G59"/>
      <c r="H59" s="2"/>
      <c r="I59"/>
      <c r="J59"/>
      <c r="K59"/>
      <c r="L59"/>
      <c r="M59"/>
      <c r="N59"/>
      <c r="O59"/>
      <c r="P59"/>
      <c r="Q59"/>
      <c r="R59"/>
      <c r="S59"/>
      <c r="T59"/>
      <c r="U59"/>
      <c r="V59"/>
      <c r="W59"/>
      <c r="X59"/>
      <c r="Y59"/>
      <c r="Z59"/>
      <c r="AA59"/>
      <c r="AB59"/>
      <c r="AC59"/>
    </row>
    <row r="60" spans="1:29">
      <c r="A60" s="32" t="s">
        <v>16</v>
      </c>
      <c r="B60" s="10"/>
      <c r="C60" s="10"/>
      <c r="D60" s="10"/>
      <c r="E60" s="21">
        <v>49</v>
      </c>
      <c r="F60" s="21">
        <v>60</v>
      </c>
      <c r="G60"/>
      <c r="H60" s="2"/>
      <c r="I60"/>
      <c r="J60"/>
      <c r="K60"/>
      <c r="L60"/>
      <c r="M60"/>
      <c r="N60"/>
      <c r="O60"/>
      <c r="P60"/>
      <c r="Q60"/>
      <c r="R60"/>
      <c r="S60"/>
      <c r="T60"/>
      <c r="U60"/>
      <c r="V60"/>
      <c r="W60"/>
      <c r="X60"/>
      <c r="Y60"/>
      <c r="Z60"/>
      <c r="AA60"/>
      <c r="AB60"/>
      <c r="AC60"/>
    </row>
    <row r="61" spans="1:29">
      <c r="A61" s="32" t="s">
        <v>17</v>
      </c>
      <c r="B61" s="10"/>
      <c r="C61" s="10"/>
      <c r="D61" s="10"/>
      <c r="E61" s="62">
        <v>30</v>
      </c>
      <c r="F61" s="62">
        <v>39</v>
      </c>
      <c r="G61"/>
      <c r="H61" s="2"/>
      <c r="I61"/>
      <c r="J61"/>
      <c r="K61"/>
      <c r="L61"/>
      <c r="M61"/>
      <c r="N61"/>
      <c r="O61"/>
      <c r="P61"/>
      <c r="Q61"/>
      <c r="R61"/>
      <c r="S61"/>
      <c r="T61"/>
      <c r="U61"/>
      <c r="V61"/>
      <c r="W61"/>
      <c r="X61"/>
      <c r="Y61"/>
      <c r="Z61"/>
      <c r="AA61"/>
      <c r="AB61"/>
      <c r="AC61"/>
    </row>
    <row r="62" spans="1:29">
      <c r="A62" s="53" t="s">
        <v>18</v>
      </c>
      <c r="B62" s="10"/>
      <c r="C62" s="10"/>
      <c r="D62" s="10"/>
      <c r="E62" s="63" t="s">
        <v>72</v>
      </c>
      <c r="F62" s="63" t="s">
        <v>72</v>
      </c>
      <c r="G62"/>
      <c r="H62" s="2"/>
      <c r="I62"/>
      <c r="J62"/>
      <c r="K62"/>
      <c r="L62"/>
      <c r="M62"/>
      <c r="N62"/>
      <c r="O62"/>
      <c r="P62"/>
      <c r="Q62"/>
      <c r="R62"/>
      <c r="S62"/>
      <c r="T62"/>
      <c r="U62"/>
      <c r="V62"/>
      <c r="W62"/>
      <c r="X62"/>
      <c r="Y62"/>
      <c r="Z62"/>
      <c r="AA62"/>
      <c r="AB62"/>
      <c r="AC62"/>
    </row>
    <row r="63" spans="1:29">
      <c r="A63" s="52" t="s">
        <v>19</v>
      </c>
      <c r="B63" s="10"/>
      <c r="C63" s="10"/>
      <c r="D63" s="10"/>
      <c r="E63" s="31">
        <v>217</v>
      </c>
      <c r="F63" s="31">
        <v>178</v>
      </c>
      <c r="G63"/>
      <c r="H63" s="2"/>
      <c r="I63"/>
      <c r="J63"/>
      <c r="K63"/>
      <c r="L63"/>
      <c r="M63"/>
      <c r="N63"/>
      <c r="O63"/>
      <c r="P63"/>
      <c r="Q63"/>
      <c r="R63"/>
      <c r="S63"/>
      <c r="T63"/>
      <c r="U63"/>
      <c r="V63"/>
      <c r="W63"/>
      <c r="X63"/>
      <c r="Y63"/>
      <c r="Z63"/>
      <c r="AA63"/>
      <c r="AB63"/>
      <c r="AC63"/>
    </row>
    <row r="64" spans="1:29">
      <c r="A64" s="53" t="s">
        <v>20</v>
      </c>
      <c r="B64" s="10"/>
      <c r="C64" s="10"/>
      <c r="D64" s="10"/>
      <c r="E64" s="65" t="s">
        <v>72</v>
      </c>
      <c r="F64" s="65" t="s">
        <v>72</v>
      </c>
      <c r="G64"/>
      <c r="H64" s="2"/>
      <c r="I64"/>
      <c r="J64"/>
      <c r="K64"/>
      <c r="L64"/>
      <c r="M64"/>
      <c r="N64"/>
      <c r="O64"/>
      <c r="P64"/>
      <c r="Q64"/>
      <c r="R64"/>
      <c r="S64"/>
      <c r="T64"/>
      <c r="U64"/>
      <c r="V64"/>
      <c r="W64"/>
      <c r="X64"/>
      <c r="Y64"/>
      <c r="Z64"/>
      <c r="AA64"/>
      <c r="AB64"/>
      <c r="AC64"/>
    </row>
    <row r="65" spans="1:29">
      <c r="A65" s="32" t="s">
        <v>21</v>
      </c>
      <c r="B65" s="10"/>
      <c r="C65" s="10"/>
      <c r="D65" s="10"/>
      <c r="E65" s="19">
        <f>F65+E44</f>
        <v>285</v>
      </c>
      <c r="F65" s="30">
        <v>249</v>
      </c>
      <c r="G65"/>
      <c r="H65" s="2"/>
      <c r="I65" s="55"/>
      <c r="J65"/>
      <c r="K65"/>
      <c r="L65"/>
      <c r="M65"/>
      <c r="N65"/>
      <c r="O65"/>
      <c r="P65"/>
      <c r="Q65"/>
      <c r="R65"/>
      <c r="S65"/>
      <c r="T65"/>
      <c r="U65"/>
      <c r="V65"/>
      <c r="W65"/>
      <c r="X65"/>
      <c r="Y65"/>
      <c r="Z65"/>
      <c r="AA65"/>
      <c r="AB65"/>
      <c r="AC65"/>
    </row>
    <row r="66" spans="1:29">
      <c r="A66" s="52" t="s">
        <v>50</v>
      </c>
      <c r="B66" s="10"/>
      <c r="C66" s="10"/>
      <c r="D66" s="10"/>
      <c r="E66" s="66">
        <f>F66+E38</f>
        <v>110</v>
      </c>
      <c r="F66" s="31">
        <v>110</v>
      </c>
      <c r="G66"/>
      <c r="H66" s="2"/>
      <c r="I66"/>
      <c r="J66"/>
      <c r="K66"/>
      <c r="L66"/>
      <c r="M66"/>
      <c r="N66"/>
      <c r="O66"/>
      <c r="P66"/>
      <c r="Q66"/>
      <c r="R66"/>
      <c r="S66"/>
      <c r="T66"/>
      <c r="U66"/>
      <c r="V66"/>
      <c r="W66"/>
      <c r="X66"/>
      <c r="Y66"/>
      <c r="Z66"/>
      <c r="AA66"/>
      <c r="AB66"/>
      <c r="AC66"/>
    </row>
    <row r="67" spans="1:29" ht="15.75">
      <c r="A67" s="53" t="s">
        <v>22</v>
      </c>
      <c r="B67" s="10"/>
      <c r="C67" s="10"/>
      <c r="D67" s="10"/>
      <c r="E67" s="66">
        <f>E65+E66</f>
        <v>395</v>
      </c>
      <c r="F67" s="67">
        <f>F65+F66</f>
        <v>359</v>
      </c>
      <c r="G67" s="27"/>
      <c r="H67" s="2"/>
      <c r="I67"/>
      <c r="J67"/>
      <c r="K67"/>
      <c r="L67"/>
      <c r="M67"/>
      <c r="N67"/>
      <c r="O67"/>
      <c r="P67"/>
      <c r="Q67"/>
      <c r="R67"/>
      <c r="S67"/>
      <c r="T67"/>
      <c r="U67"/>
      <c r="V67"/>
      <c r="W67"/>
      <c r="X67"/>
      <c r="Y67"/>
      <c r="Z67"/>
      <c r="AA67"/>
      <c r="AB67"/>
      <c r="AC67"/>
    </row>
    <row r="68" spans="1:29" ht="17.25">
      <c r="A68" s="54" t="s">
        <v>23</v>
      </c>
      <c r="B68" s="10"/>
      <c r="C68" s="10"/>
      <c r="D68" s="32"/>
      <c r="E68" s="68" t="s">
        <v>72</v>
      </c>
      <c r="F68" s="64" t="s">
        <v>72</v>
      </c>
      <c r="G68" s="27"/>
      <c r="H68" s="2"/>
      <c r="I68"/>
      <c r="J68"/>
      <c r="K68"/>
      <c r="L68"/>
      <c r="M68"/>
      <c r="N68"/>
      <c r="O68"/>
      <c r="P68"/>
      <c r="Q68"/>
      <c r="R68"/>
      <c r="S68"/>
      <c r="T68"/>
      <c r="U68"/>
      <c r="V68"/>
      <c r="W68"/>
      <c r="X68"/>
      <c r="Y68"/>
      <c r="Z68"/>
      <c r="AA68"/>
      <c r="AB68"/>
      <c r="AC68"/>
    </row>
    <row r="69" spans="1:29" ht="16.5" thickBot="1">
      <c r="A69" s="27"/>
      <c r="B69" s="27"/>
      <c r="C69" s="27"/>
      <c r="D69" s="27"/>
      <c r="E69" s="33"/>
      <c r="F69" s="33"/>
      <c r="G69" s="27"/>
      <c r="H69" s="3"/>
      <c r="I69"/>
      <c r="J69"/>
      <c r="K69"/>
      <c r="L69"/>
      <c r="M69"/>
      <c r="N69"/>
      <c r="O69"/>
      <c r="P69"/>
      <c r="Q69"/>
      <c r="R69"/>
      <c r="S69"/>
      <c r="T69"/>
      <c r="U69"/>
      <c r="V69"/>
      <c r="W69"/>
      <c r="X69"/>
      <c r="Y69"/>
      <c r="Z69"/>
      <c r="AA69"/>
      <c r="AB69"/>
      <c r="AC69"/>
    </row>
    <row r="70" spans="1:29" s="2" customFormat="1" ht="15.75" thickBot="1">
      <c r="B70" s="56"/>
      <c r="C70" s="57"/>
      <c r="D70" s="58" t="s">
        <v>64</v>
      </c>
      <c r="E70" s="59" t="s">
        <v>72</v>
      </c>
      <c r="F70" s="60" t="s">
        <v>72</v>
      </c>
      <c r="G70" s="25"/>
      <c r="H70" s="4"/>
      <c r="I70"/>
      <c r="J70"/>
      <c r="K70"/>
      <c r="L70"/>
      <c r="M70"/>
      <c r="N70"/>
      <c r="O70"/>
      <c r="P70"/>
      <c r="Q70"/>
      <c r="R70"/>
      <c r="S70"/>
      <c r="T70"/>
      <c r="U70"/>
      <c r="V70"/>
      <c r="W70"/>
      <c r="X70"/>
      <c r="Y70"/>
      <c r="Z70"/>
      <c r="AA70"/>
      <c r="AB70"/>
      <c r="AC70"/>
    </row>
    <row r="71" spans="1:29" s="2" customFormat="1">
      <c r="A71" s="14"/>
      <c r="B71" s="10"/>
      <c r="C71" s="10"/>
      <c r="D71" s="10"/>
      <c r="E71" s="23"/>
      <c r="F71" s="24"/>
      <c r="G71" s="25"/>
      <c r="H71" s="4"/>
      <c r="I71"/>
      <c r="J71"/>
      <c r="K71"/>
      <c r="L71"/>
      <c r="M71"/>
      <c r="N71"/>
      <c r="O71"/>
      <c r="P71"/>
      <c r="Q71"/>
      <c r="R71"/>
      <c r="S71"/>
      <c r="T71"/>
      <c r="U71"/>
      <c r="V71"/>
      <c r="W71"/>
      <c r="X71"/>
      <c r="Y71"/>
      <c r="Z71"/>
      <c r="AA71"/>
      <c r="AB71"/>
      <c r="AC71"/>
    </row>
    <row r="72" spans="1:29" s="2" customFormat="1" ht="12.75" customHeight="1">
      <c r="A72" s="129" t="s">
        <v>52</v>
      </c>
      <c r="B72" s="129"/>
      <c r="C72" s="129"/>
      <c r="D72" s="129"/>
      <c r="E72" s="129"/>
      <c r="F72" s="129"/>
      <c r="G72" s="10"/>
      <c r="I72"/>
      <c r="J72"/>
      <c r="K72"/>
      <c r="L72"/>
      <c r="M72"/>
      <c r="N72"/>
      <c r="O72"/>
      <c r="P72"/>
      <c r="Q72"/>
      <c r="R72"/>
      <c r="S72"/>
      <c r="T72"/>
      <c r="U72"/>
      <c r="V72"/>
      <c r="W72"/>
      <c r="X72"/>
      <c r="Y72"/>
      <c r="Z72"/>
      <c r="AA72"/>
      <c r="AB72"/>
      <c r="AC72"/>
    </row>
    <row r="73" spans="1:29" s="2" customFormat="1">
      <c r="A73" s="26"/>
      <c r="B73" s="26"/>
      <c r="C73" s="26"/>
      <c r="D73" s="26"/>
      <c r="E73" s="26"/>
      <c r="F73" s="26"/>
      <c r="G73" s="10"/>
      <c r="I73"/>
      <c r="J73"/>
      <c r="K73"/>
      <c r="L73"/>
      <c r="M73"/>
      <c r="N73"/>
      <c r="O73"/>
      <c r="P73"/>
      <c r="Q73"/>
      <c r="R73"/>
      <c r="S73"/>
      <c r="T73"/>
      <c r="U73"/>
      <c r="V73"/>
      <c r="W73"/>
      <c r="X73"/>
      <c r="Y73"/>
      <c r="Z73"/>
      <c r="AA73"/>
      <c r="AB73"/>
      <c r="AC73"/>
    </row>
    <row r="74" spans="1:29">
      <c r="A74" s="34" t="s">
        <v>26</v>
      </c>
      <c r="B74" s="11"/>
      <c r="C74" s="11"/>
      <c r="D74" s="11"/>
      <c r="E74" s="11"/>
      <c r="F74" s="11"/>
      <c r="G74" s="11"/>
      <c r="I74"/>
      <c r="J74"/>
      <c r="K74"/>
      <c r="L74"/>
      <c r="M74"/>
      <c r="N74"/>
      <c r="O74"/>
      <c r="P74"/>
      <c r="Q74"/>
      <c r="R74"/>
      <c r="S74"/>
      <c r="T74"/>
      <c r="U74"/>
      <c r="V74"/>
      <c r="W74"/>
      <c r="X74"/>
      <c r="Y74"/>
      <c r="Z74"/>
      <c r="AA74"/>
      <c r="AB74"/>
      <c r="AC74"/>
    </row>
    <row r="75" spans="1:29">
      <c r="A75" s="11" t="s">
        <v>1</v>
      </c>
      <c r="B75" s="11"/>
      <c r="C75" s="11"/>
      <c r="D75" s="11"/>
      <c r="E75" s="11"/>
      <c r="F75" s="11"/>
      <c r="G75" s="11"/>
      <c r="I75"/>
      <c r="J75"/>
      <c r="K75"/>
      <c r="L75"/>
      <c r="M75"/>
      <c r="N75"/>
      <c r="O75"/>
      <c r="P75"/>
      <c r="Q75"/>
      <c r="R75"/>
      <c r="S75"/>
      <c r="T75"/>
      <c r="U75"/>
      <c r="V75"/>
      <c r="W75"/>
      <c r="X75"/>
      <c r="Y75"/>
      <c r="Z75"/>
      <c r="AA75"/>
      <c r="AB75"/>
      <c r="AC75"/>
    </row>
    <row r="76" spans="1:29" ht="13.5" thickBot="1">
      <c r="A76" s="11"/>
      <c r="B76" s="11"/>
      <c r="C76" s="11"/>
      <c r="D76" s="11"/>
      <c r="E76" s="13">
        <f>E48</f>
        <v>2020</v>
      </c>
      <c r="F76" s="11"/>
      <c r="G76" s="11"/>
      <c r="I76"/>
      <c r="J76"/>
      <c r="K76"/>
      <c r="L76"/>
      <c r="M76"/>
      <c r="N76"/>
      <c r="O76"/>
      <c r="P76"/>
      <c r="Q76"/>
      <c r="R76"/>
      <c r="S76"/>
      <c r="T76"/>
      <c r="U76"/>
      <c r="V76"/>
      <c r="W76"/>
      <c r="X76"/>
      <c r="Y76"/>
      <c r="Z76"/>
      <c r="AA76"/>
      <c r="AB76"/>
      <c r="AC76"/>
    </row>
    <row r="77" spans="1:29">
      <c r="A77" s="35" t="s">
        <v>27</v>
      </c>
      <c r="B77" s="11"/>
      <c r="C77" s="11"/>
      <c r="D77" s="11"/>
      <c r="E77" s="11"/>
      <c r="F77" s="11"/>
      <c r="G77" s="11"/>
      <c r="I77"/>
      <c r="J77"/>
      <c r="K77"/>
      <c r="L77"/>
      <c r="M77"/>
      <c r="N77"/>
      <c r="O77"/>
      <c r="P77"/>
      <c r="Q77"/>
      <c r="R77"/>
      <c r="S77"/>
      <c r="T77"/>
      <c r="U77"/>
      <c r="V77"/>
      <c r="W77"/>
      <c r="X77"/>
      <c r="Y77"/>
      <c r="Z77"/>
      <c r="AA77"/>
      <c r="AB77"/>
      <c r="AC77"/>
    </row>
    <row r="78" spans="1:29">
      <c r="A78" s="11" t="s">
        <v>28</v>
      </c>
      <c r="B78" s="11"/>
      <c r="C78" s="11"/>
      <c r="D78" s="11"/>
      <c r="E78" s="36" t="s">
        <v>72</v>
      </c>
      <c r="F78" s="11"/>
      <c r="G78" s="11"/>
      <c r="I78"/>
      <c r="J78"/>
      <c r="K78"/>
      <c r="L78"/>
      <c r="M78"/>
      <c r="N78"/>
      <c r="O78"/>
      <c r="P78"/>
      <c r="Q78"/>
      <c r="R78"/>
      <c r="S78"/>
      <c r="T78"/>
      <c r="U78"/>
      <c r="V78"/>
      <c r="W78"/>
      <c r="X78"/>
      <c r="Y78"/>
      <c r="Z78"/>
      <c r="AA78"/>
      <c r="AB78"/>
      <c r="AC78"/>
    </row>
    <row r="79" spans="1:29">
      <c r="A79" s="11" t="s">
        <v>37</v>
      </c>
      <c r="B79" s="11"/>
      <c r="C79" s="11"/>
      <c r="D79" s="11"/>
      <c r="E79" s="37"/>
      <c r="F79" s="11"/>
      <c r="G79" s="11"/>
      <c r="I79"/>
      <c r="J79"/>
      <c r="K79"/>
      <c r="L79"/>
      <c r="M79"/>
      <c r="N79"/>
      <c r="O79"/>
      <c r="P79"/>
      <c r="Q79"/>
      <c r="R79"/>
      <c r="S79"/>
      <c r="T79"/>
      <c r="U79"/>
      <c r="V79"/>
      <c r="W79"/>
      <c r="X79"/>
      <c r="Y79"/>
      <c r="Z79"/>
      <c r="AA79"/>
      <c r="AB79"/>
      <c r="AC79"/>
    </row>
    <row r="80" spans="1:29">
      <c r="A80" s="11" t="s">
        <v>38</v>
      </c>
      <c r="B80" s="11"/>
      <c r="C80" s="11"/>
      <c r="D80" s="11"/>
      <c r="E80" s="37"/>
      <c r="F80" s="11"/>
      <c r="G80" s="11"/>
      <c r="J80"/>
      <c r="K80"/>
      <c r="L80"/>
      <c r="M80"/>
      <c r="N80"/>
    </row>
    <row r="81" spans="1:14">
      <c r="A81" s="11" t="s">
        <v>29</v>
      </c>
      <c r="B81" s="11"/>
      <c r="C81" s="11"/>
      <c r="D81" s="11"/>
      <c r="E81" s="36" t="s">
        <v>72</v>
      </c>
      <c r="F81" s="11"/>
      <c r="G81" s="11"/>
      <c r="J81"/>
      <c r="K81"/>
      <c r="L81"/>
      <c r="M81"/>
      <c r="N81"/>
    </row>
    <row r="82" spans="1:14">
      <c r="A82" s="11" t="s">
        <v>39</v>
      </c>
      <c r="B82" s="11"/>
      <c r="C82" s="11"/>
      <c r="D82" s="11"/>
      <c r="E82" s="37" t="s">
        <v>72</v>
      </c>
      <c r="F82" s="11"/>
      <c r="G82" s="11"/>
      <c r="J82"/>
      <c r="K82"/>
      <c r="L82"/>
      <c r="M82"/>
      <c r="N82"/>
    </row>
    <row r="83" spans="1:14">
      <c r="A83" s="11" t="s">
        <v>53</v>
      </c>
      <c r="B83" s="11"/>
      <c r="C83" s="11"/>
      <c r="D83" s="11"/>
      <c r="E83" s="36" t="s">
        <v>72</v>
      </c>
      <c r="F83" s="11"/>
      <c r="G83" s="11"/>
      <c r="I83" s="6"/>
      <c r="J83"/>
      <c r="K83"/>
      <c r="L83"/>
      <c r="M83"/>
      <c r="N83"/>
    </row>
    <row r="84" spans="1:14">
      <c r="A84" s="11" t="s">
        <v>54</v>
      </c>
      <c r="B84" s="11"/>
      <c r="C84" s="11"/>
      <c r="D84" s="11"/>
      <c r="E84" s="38" t="s">
        <v>72</v>
      </c>
      <c r="F84" s="11"/>
      <c r="G84" s="11"/>
      <c r="J84"/>
      <c r="K84"/>
      <c r="L84"/>
      <c r="M84"/>
      <c r="N84"/>
    </row>
    <row r="85" spans="1:14">
      <c r="A85" s="11" t="s">
        <v>55</v>
      </c>
      <c r="B85" s="11"/>
      <c r="C85" s="11"/>
      <c r="D85" s="11"/>
      <c r="E85" s="36" t="s">
        <v>72</v>
      </c>
      <c r="F85" s="11"/>
      <c r="G85" s="11"/>
      <c r="J85"/>
      <c r="K85"/>
      <c r="L85"/>
      <c r="M85"/>
      <c r="N85"/>
    </row>
    <row r="86" spans="1:14">
      <c r="A86" s="11" t="s">
        <v>56</v>
      </c>
      <c r="B86" s="11"/>
      <c r="C86" s="11"/>
      <c r="D86" s="11"/>
      <c r="E86" s="39" t="s">
        <v>72</v>
      </c>
      <c r="F86" s="11"/>
      <c r="G86" s="11"/>
      <c r="J86"/>
      <c r="K86"/>
      <c r="L86"/>
      <c r="M86"/>
      <c r="N86"/>
    </row>
    <row r="87" spans="1:14">
      <c r="A87" s="11" t="s">
        <v>43</v>
      </c>
      <c r="B87" s="11"/>
      <c r="C87" s="11"/>
      <c r="D87" s="11"/>
      <c r="E87" s="36" t="s">
        <v>72</v>
      </c>
      <c r="F87" s="11"/>
      <c r="G87" s="11"/>
      <c r="J87"/>
      <c r="K87"/>
      <c r="L87"/>
      <c r="M87"/>
      <c r="N87"/>
    </row>
    <row r="88" spans="1:14">
      <c r="A88" s="11"/>
      <c r="B88" s="11"/>
      <c r="C88" s="11"/>
      <c r="D88" s="11"/>
      <c r="E88" s="37"/>
      <c r="F88" s="11"/>
      <c r="G88" s="11"/>
      <c r="J88"/>
      <c r="K88"/>
      <c r="L88"/>
      <c r="M88"/>
      <c r="N88"/>
    </row>
    <row r="89" spans="1:14">
      <c r="A89" s="35" t="s">
        <v>30</v>
      </c>
      <c r="B89" s="11"/>
      <c r="C89" s="11"/>
      <c r="D89" s="11"/>
      <c r="E89" s="37"/>
      <c r="F89" s="11"/>
      <c r="G89" s="11"/>
      <c r="J89"/>
      <c r="K89"/>
      <c r="L89"/>
      <c r="M89"/>
      <c r="N89"/>
    </row>
    <row r="90" spans="1:14">
      <c r="A90" s="11" t="s">
        <v>42</v>
      </c>
      <c r="B90" s="11"/>
      <c r="C90" s="11"/>
      <c r="D90" s="11"/>
      <c r="E90" s="36" t="s">
        <v>72</v>
      </c>
      <c r="F90" s="11"/>
      <c r="G90" s="11"/>
      <c r="J90"/>
      <c r="K90"/>
      <c r="L90"/>
      <c r="M90"/>
      <c r="N90"/>
    </row>
    <row r="91" spans="1:14">
      <c r="A91" s="11" t="s">
        <v>57</v>
      </c>
      <c r="B91" s="11"/>
      <c r="C91" s="11"/>
      <c r="D91" s="11"/>
      <c r="E91" s="39" t="s">
        <v>72</v>
      </c>
      <c r="F91" s="11"/>
      <c r="G91" s="11"/>
      <c r="J91"/>
      <c r="K91"/>
      <c r="L91"/>
      <c r="M91"/>
      <c r="N91"/>
    </row>
    <row r="92" spans="1:14">
      <c r="A92" s="11" t="s">
        <v>44</v>
      </c>
      <c r="B92" s="11"/>
      <c r="C92" s="11"/>
      <c r="D92" s="11"/>
      <c r="E92" s="36" t="s">
        <v>72</v>
      </c>
      <c r="F92" s="11"/>
      <c r="G92" s="11"/>
      <c r="J92"/>
      <c r="K92"/>
      <c r="L92"/>
      <c r="M92"/>
      <c r="N92"/>
    </row>
    <row r="93" spans="1:14">
      <c r="A93" s="11"/>
      <c r="B93" s="11"/>
      <c r="C93" s="11"/>
      <c r="D93" s="11"/>
      <c r="E93" s="37"/>
      <c r="F93" s="11"/>
      <c r="G93" s="11"/>
      <c r="J93"/>
      <c r="K93"/>
      <c r="L93"/>
      <c r="M93"/>
      <c r="N93"/>
    </row>
    <row r="94" spans="1:14">
      <c r="A94" s="35" t="s">
        <v>31</v>
      </c>
      <c r="B94" s="11"/>
      <c r="C94" s="11"/>
      <c r="D94" s="11"/>
      <c r="E94" s="37"/>
      <c r="F94" s="11"/>
      <c r="G94" s="11"/>
      <c r="J94"/>
      <c r="K94"/>
      <c r="L94"/>
      <c r="M94"/>
      <c r="N94"/>
    </row>
    <row r="95" spans="1:14">
      <c r="A95" s="11" t="s">
        <v>58</v>
      </c>
      <c r="B95" s="11"/>
      <c r="C95" s="11"/>
      <c r="D95" s="11"/>
      <c r="E95" s="36" t="s">
        <v>72</v>
      </c>
      <c r="F95" s="11"/>
      <c r="G95" s="11"/>
      <c r="J95"/>
      <c r="K95"/>
      <c r="L95"/>
      <c r="M95"/>
      <c r="N95"/>
    </row>
    <row r="96" spans="1:14">
      <c r="A96" s="11" t="s">
        <v>59</v>
      </c>
      <c r="B96" s="11"/>
      <c r="C96" s="11"/>
      <c r="D96" s="11"/>
      <c r="E96" s="36" t="s">
        <v>72</v>
      </c>
      <c r="F96" s="11"/>
      <c r="G96" s="11"/>
      <c r="J96"/>
      <c r="K96"/>
      <c r="L96"/>
      <c r="M96"/>
      <c r="N96"/>
    </row>
    <row r="97" spans="1:14">
      <c r="A97" s="11" t="s">
        <v>60</v>
      </c>
      <c r="B97" s="11"/>
      <c r="C97" s="11"/>
      <c r="D97" s="11"/>
      <c r="E97" s="36" t="s">
        <v>72</v>
      </c>
      <c r="F97" s="11"/>
      <c r="G97" s="11"/>
      <c r="J97"/>
      <c r="K97"/>
      <c r="L97"/>
      <c r="M97"/>
      <c r="N97"/>
    </row>
    <row r="98" spans="1:14">
      <c r="A98" s="11" t="s">
        <v>32</v>
      </c>
      <c r="B98" s="11"/>
      <c r="C98" s="11"/>
      <c r="D98" s="11"/>
      <c r="E98" s="39" t="s">
        <v>72</v>
      </c>
      <c r="F98" s="11"/>
      <c r="G98" s="11"/>
      <c r="J98"/>
      <c r="K98"/>
      <c r="L98"/>
      <c r="M98"/>
      <c r="N98"/>
    </row>
    <row r="99" spans="1:14">
      <c r="A99" s="11" t="s">
        <v>45</v>
      </c>
      <c r="B99" s="11"/>
      <c r="C99" s="11"/>
      <c r="D99" s="11"/>
      <c r="E99" s="40" t="s">
        <v>72</v>
      </c>
      <c r="F99" s="11"/>
      <c r="G99" s="11"/>
      <c r="J99"/>
      <c r="K99"/>
      <c r="L99"/>
      <c r="M99"/>
      <c r="N99"/>
    </row>
    <row r="100" spans="1:14">
      <c r="A100" s="11"/>
      <c r="B100" s="11"/>
      <c r="C100" s="11"/>
      <c r="D100" s="11"/>
      <c r="E100" s="38" t="s">
        <v>72</v>
      </c>
      <c r="F100" s="11"/>
      <c r="G100" s="11"/>
      <c r="J100"/>
      <c r="K100"/>
      <c r="L100"/>
      <c r="M100"/>
      <c r="N100"/>
    </row>
    <row r="101" spans="1:14">
      <c r="A101" s="11" t="s">
        <v>33</v>
      </c>
      <c r="B101" s="11"/>
      <c r="C101" s="11"/>
      <c r="D101" s="11"/>
      <c r="E101" s="36" t="s">
        <v>72</v>
      </c>
      <c r="F101" s="11"/>
      <c r="G101" s="11"/>
      <c r="J101"/>
      <c r="K101"/>
      <c r="L101"/>
      <c r="M101"/>
      <c r="N101"/>
    </row>
    <row r="102" spans="1:14">
      <c r="A102" s="11" t="s">
        <v>34</v>
      </c>
      <c r="B102" s="11"/>
      <c r="C102" s="11"/>
      <c r="D102" s="11"/>
      <c r="E102" s="36" t="s">
        <v>72</v>
      </c>
      <c r="F102" s="11"/>
      <c r="G102" s="11"/>
      <c r="J102"/>
      <c r="K102"/>
      <c r="L102"/>
      <c r="M102"/>
      <c r="N102"/>
    </row>
    <row r="103" spans="1:14" ht="13.5" thickBot="1">
      <c r="A103" s="11" t="s">
        <v>35</v>
      </c>
      <c r="B103" s="11"/>
      <c r="C103" s="11"/>
      <c r="D103" s="11"/>
      <c r="E103" s="41" t="s">
        <v>72</v>
      </c>
      <c r="F103" s="11"/>
      <c r="G103" s="11"/>
      <c r="J103"/>
      <c r="K103"/>
      <c r="L103"/>
      <c r="M103"/>
      <c r="N103"/>
    </row>
    <row r="104" spans="1:14" ht="13.5" thickTop="1">
      <c r="A104" s="11"/>
      <c r="B104" s="11"/>
      <c r="C104" s="11"/>
      <c r="D104" s="11"/>
      <c r="E104" s="11"/>
      <c r="F104" s="11"/>
      <c r="G104" s="11"/>
      <c r="J104"/>
      <c r="K104"/>
      <c r="L104"/>
      <c r="M104"/>
      <c r="N104"/>
    </row>
    <row r="105" spans="1:14" ht="12.75" customHeight="1">
      <c r="A105" s="128" t="s">
        <v>65</v>
      </c>
      <c r="B105" s="128"/>
      <c r="C105" s="128"/>
      <c r="D105" s="128"/>
      <c r="E105" s="133" t="e">
        <f>E50-E103</f>
        <v>#VALUE!</v>
      </c>
      <c r="F105" s="11"/>
      <c r="G105" s="11"/>
      <c r="J105"/>
      <c r="K105"/>
      <c r="L105"/>
      <c r="M105"/>
      <c r="N105"/>
    </row>
    <row r="106" spans="1:14">
      <c r="A106" s="128"/>
      <c r="B106" s="128"/>
      <c r="C106" s="128"/>
      <c r="D106" s="128"/>
      <c r="E106" s="133"/>
      <c r="F106" s="11"/>
      <c r="G106" s="11"/>
      <c r="J106"/>
      <c r="K106"/>
      <c r="L106"/>
      <c r="M106"/>
      <c r="N106"/>
    </row>
    <row r="107" spans="1:14">
      <c r="A107" s="11"/>
      <c r="B107" s="11"/>
      <c r="C107" s="11"/>
      <c r="D107" s="11"/>
      <c r="E107" s="11"/>
      <c r="F107" s="11"/>
      <c r="G107" s="11"/>
      <c r="J107"/>
      <c r="K107"/>
      <c r="L107"/>
      <c r="M107"/>
      <c r="N107"/>
    </row>
    <row r="108" spans="1:14" ht="14.25">
      <c r="A108" s="79" t="s">
        <v>84</v>
      </c>
      <c r="B108" s="80"/>
      <c r="C108" s="80"/>
      <c r="D108" s="80"/>
      <c r="E108" s="80"/>
      <c r="F108" s="80"/>
      <c r="G108" s="80"/>
      <c r="H108" s="81"/>
      <c r="J108"/>
      <c r="K108"/>
      <c r="L108"/>
      <c r="M108"/>
      <c r="N108"/>
    </row>
    <row r="109" spans="1:14">
      <c r="A109" s="135" t="s">
        <v>73</v>
      </c>
      <c r="B109" s="135"/>
      <c r="C109" s="135"/>
      <c r="D109" s="135"/>
      <c r="E109" s="135"/>
      <c r="F109" s="135"/>
      <c r="G109" s="135"/>
      <c r="H109" s="135"/>
      <c r="J109"/>
      <c r="K109"/>
      <c r="L109"/>
      <c r="M109"/>
      <c r="N109"/>
    </row>
    <row r="110" spans="1:14" ht="33.75" customHeight="1">
      <c r="A110" s="135"/>
      <c r="B110" s="135"/>
      <c r="C110" s="135"/>
      <c r="D110" s="135"/>
      <c r="E110" s="135"/>
      <c r="F110" s="135"/>
      <c r="G110" s="135"/>
      <c r="H110" s="135"/>
      <c r="J110"/>
      <c r="K110"/>
      <c r="L110"/>
      <c r="M110"/>
      <c r="N110"/>
    </row>
    <row r="111" spans="1:14">
      <c r="J111"/>
      <c r="K111"/>
      <c r="L111"/>
      <c r="M111"/>
      <c r="N111"/>
    </row>
    <row r="112" spans="1:14" ht="14.25">
      <c r="A112" s="82" t="s">
        <v>81</v>
      </c>
      <c r="B112" s="83" t="s">
        <v>74</v>
      </c>
      <c r="C112" s="84" t="s">
        <v>75</v>
      </c>
      <c r="D112" s="85" t="s">
        <v>76</v>
      </c>
      <c r="E112" s="83" t="s">
        <v>77</v>
      </c>
      <c r="F112" s="7" t="s">
        <v>78</v>
      </c>
      <c r="G112" s="82" t="s">
        <v>79</v>
      </c>
      <c r="H112" s="7" t="s">
        <v>80</v>
      </c>
      <c r="I112" s="86"/>
      <c r="J112" s="7"/>
    </row>
    <row r="113" spans="1:10" ht="13.5" thickBot="1">
      <c r="A113" s="82"/>
      <c r="B113" s="83"/>
      <c r="C113" s="84"/>
      <c r="D113" s="85"/>
      <c r="E113" s="83"/>
      <c r="F113" s="7"/>
      <c r="G113" s="82"/>
      <c r="H113" s="7"/>
      <c r="I113" s="86"/>
      <c r="J113" s="7"/>
    </row>
    <row r="114" spans="1:10" s="7" customFormat="1" ht="13.5" thickBot="1">
      <c r="A114" s="105" t="s">
        <v>89</v>
      </c>
    </row>
    <row r="115" spans="1:10" s="7" customFormat="1">
      <c r="A115" s="106"/>
      <c r="B115" s="106"/>
      <c r="C115" s="106"/>
      <c r="D115" s="106"/>
      <c r="E115" s="106"/>
      <c r="F115" s="106"/>
      <c r="G115" s="106"/>
      <c r="H115" s="106"/>
    </row>
    <row r="116" spans="1:10" s="7" customFormat="1" ht="14.25">
      <c r="A116" s="7" t="s">
        <v>90</v>
      </c>
      <c r="B116" s="106"/>
      <c r="C116" s="83" t="s">
        <v>74</v>
      </c>
      <c r="D116" s="84" t="s">
        <v>75</v>
      </c>
      <c r="E116" s="85" t="s">
        <v>76</v>
      </c>
      <c r="G116" s="106"/>
      <c r="H116" s="106"/>
    </row>
    <row r="117" spans="1:10" s="7" customFormat="1" ht="15" thickBot="1">
      <c r="A117" s="7" t="s">
        <v>90</v>
      </c>
      <c r="B117" s="106"/>
      <c r="C117" s="107"/>
      <c r="D117" s="84" t="s">
        <v>75</v>
      </c>
      <c r="E117" s="108" t="s">
        <v>72</v>
      </c>
      <c r="G117" s="106"/>
      <c r="H117" s="106"/>
    </row>
    <row r="118" spans="1:10" s="7" customFormat="1" ht="15" thickBot="1">
      <c r="A118" s="109" t="s">
        <v>91</v>
      </c>
      <c r="B118" s="110"/>
      <c r="C118" s="111"/>
      <c r="G118" s="106"/>
      <c r="H118" s="106"/>
    </row>
    <row r="119" spans="1:10" s="7" customFormat="1">
      <c r="B119" s="112"/>
      <c r="G119" s="112"/>
      <c r="H119" s="112"/>
    </row>
    <row r="120" spans="1:10" s="7" customFormat="1">
      <c r="A120" s="86"/>
      <c r="B120" s="86"/>
      <c r="C120" s="113"/>
      <c r="D120" s="86"/>
      <c r="E120" s="86"/>
    </row>
    <row r="121" spans="1:10" s="7" customFormat="1" ht="14.25">
      <c r="A121" s="114" t="s">
        <v>92</v>
      </c>
      <c r="B121" s="134" t="s">
        <v>93</v>
      </c>
      <c r="C121" s="134"/>
      <c r="D121" s="82" t="s">
        <v>79</v>
      </c>
      <c r="E121" s="86" t="s">
        <v>94</v>
      </c>
    </row>
    <row r="122" spans="1:10" s="7" customFormat="1" ht="15" thickBot="1">
      <c r="A122" s="114" t="s">
        <v>95</v>
      </c>
      <c r="B122" s="115">
        <f>E52-E48</f>
        <v>-1900</v>
      </c>
      <c r="C122" s="113"/>
      <c r="D122" s="82" t="s">
        <v>79</v>
      </c>
      <c r="E122" s="115"/>
    </row>
    <row r="123" spans="1:10" s="7" customFormat="1" ht="15" thickBot="1">
      <c r="A123" s="116" t="s">
        <v>96</v>
      </c>
      <c r="B123" s="111" t="s">
        <v>72</v>
      </c>
      <c r="C123" s="117"/>
      <c r="D123" s="82"/>
      <c r="E123" s="82"/>
    </row>
    <row r="124" spans="1:10" s="7" customFormat="1">
      <c r="A124" s="86"/>
      <c r="B124" s="86"/>
      <c r="C124" s="115"/>
      <c r="D124" s="82"/>
      <c r="E124" s="118"/>
    </row>
    <row r="125" spans="1:10" s="7" customFormat="1" ht="15" thickBot="1">
      <c r="A125" s="114" t="s">
        <v>97</v>
      </c>
      <c r="B125" s="115">
        <f>F52-F48</f>
        <v>-1879</v>
      </c>
      <c r="C125" s="113"/>
      <c r="D125" s="82" t="s">
        <v>79</v>
      </c>
      <c r="E125" s="115"/>
    </row>
    <row r="126" spans="1:10" s="7" customFormat="1" ht="15" thickBot="1">
      <c r="A126" s="116" t="s">
        <v>98</v>
      </c>
      <c r="B126" s="119" t="s">
        <v>72</v>
      </c>
      <c r="C126" s="117"/>
      <c r="D126" s="82"/>
      <c r="E126" s="82"/>
    </row>
    <row r="127" spans="1:10" s="7" customFormat="1">
      <c r="C127" s="120"/>
    </row>
    <row r="128" spans="1:10" s="7" customFormat="1" ht="14.25">
      <c r="A128" s="7" t="s">
        <v>99</v>
      </c>
      <c r="C128" s="121" t="s">
        <v>100</v>
      </c>
      <c r="D128" s="82" t="s">
        <v>79</v>
      </c>
      <c r="E128" s="83" t="s">
        <v>101</v>
      </c>
    </row>
    <row r="129" spans="1:10" s="7" customFormat="1" ht="13.5" thickBot="1">
      <c r="A129" s="7" t="s">
        <v>99</v>
      </c>
      <c r="C129" s="120" t="s">
        <v>72</v>
      </c>
      <c r="D129" s="82" t="s">
        <v>79</v>
      </c>
      <c r="E129" s="122" t="s">
        <v>72</v>
      </c>
    </row>
    <row r="130" spans="1:10" s="7" customFormat="1" ht="13.5" thickBot="1">
      <c r="A130" s="109" t="s">
        <v>99</v>
      </c>
      <c r="B130" s="110"/>
      <c r="C130" s="111" t="s">
        <v>72</v>
      </c>
    </row>
    <row r="131" spans="1:10" s="7" customFormat="1">
      <c r="C131" s="120"/>
    </row>
    <row r="132" spans="1:10" customFormat="1" ht="14.25">
      <c r="A132" s="114" t="s">
        <v>102</v>
      </c>
      <c r="B132" s="134" t="s">
        <v>103</v>
      </c>
      <c r="C132" s="134"/>
      <c r="D132" s="82" t="s">
        <v>79</v>
      </c>
      <c r="E132" s="134" t="s">
        <v>104</v>
      </c>
      <c r="F132" s="134"/>
      <c r="G132" s="83" t="s">
        <v>105</v>
      </c>
      <c r="H132" s="34" t="s">
        <v>78</v>
      </c>
    </row>
    <row r="133" spans="1:10" customFormat="1" ht="15" thickBot="1">
      <c r="A133" s="114" t="s">
        <v>102</v>
      </c>
      <c r="B133" s="115" t="s">
        <v>72</v>
      </c>
      <c r="C133" s="113"/>
      <c r="D133" s="82" t="s">
        <v>79</v>
      </c>
      <c r="E133" s="115">
        <f>F53</f>
        <v>196</v>
      </c>
      <c r="F133" s="7"/>
      <c r="G133" s="7"/>
      <c r="H133" s="123">
        <f>E28</f>
        <v>0</v>
      </c>
    </row>
    <row r="134" spans="1:10" customFormat="1" ht="15" thickBot="1">
      <c r="A134" s="116" t="s">
        <v>106</v>
      </c>
      <c r="B134" s="111" t="s">
        <v>72</v>
      </c>
      <c r="C134" s="117"/>
      <c r="D134" s="82"/>
      <c r="E134" s="82"/>
      <c r="F134" s="7"/>
      <c r="G134" s="7"/>
    </row>
    <row r="135" spans="1:10" s="7" customFormat="1">
      <c r="A135" s="86"/>
      <c r="B135" s="86"/>
      <c r="C135" s="115"/>
      <c r="D135" s="82"/>
      <c r="E135" s="118"/>
    </row>
    <row r="136" spans="1:10" s="7" customFormat="1" ht="14.25">
      <c r="A136" s="82" t="s">
        <v>81</v>
      </c>
      <c r="B136" s="83" t="s">
        <v>74</v>
      </c>
      <c r="C136" s="83" t="s">
        <v>75</v>
      </c>
      <c r="D136" s="85" t="s">
        <v>107</v>
      </c>
      <c r="E136" s="83" t="s">
        <v>77</v>
      </c>
      <c r="F136" s="7" t="s">
        <v>78</v>
      </c>
      <c r="G136" s="82" t="s">
        <v>79</v>
      </c>
      <c r="H136" s="7" t="s">
        <v>108</v>
      </c>
      <c r="I136" s="86"/>
    </row>
    <row r="137" spans="1:10" s="7" customFormat="1" ht="14.25">
      <c r="A137" s="82" t="s">
        <v>81</v>
      </c>
      <c r="B137" s="124" t="s">
        <v>72</v>
      </c>
      <c r="C137" s="11" t="s">
        <v>72</v>
      </c>
      <c r="D137" s="11" t="s">
        <v>72</v>
      </c>
      <c r="E137" s="11" t="s">
        <v>72</v>
      </c>
      <c r="F137" s="11" t="s">
        <v>72</v>
      </c>
      <c r="G137" s="11" t="s">
        <v>72</v>
      </c>
      <c r="H137" s="37" t="s">
        <v>72</v>
      </c>
      <c r="I137" s="11"/>
      <c r="J137" s="11"/>
    </row>
    <row r="138" spans="1:10" s="7" customFormat="1" ht="14.25">
      <c r="A138" s="82" t="s">
        <v>81</v>
      </c>
      <c r="B138" s="125" t="s">
        <v>72</v>
      </c>
      <c r="C138" s="11"/>
      <c r="D138" s="11"/>
      <c r="E138" s="11"/>
      <c r="F138" s="11"/>
      <c r="G138" s="11"/>
      <c r="H138" s="11"/>
      <c r="I138" s="11"/>
      <c r="J138" s="11"/>
    </row>
    <row r="139" spans="1:10" s="7" customFormat="1">
      <c r="C139" s="121"/>
      <c r="D139" s="82"/>
      <c r="E139" s="83"/>
      <c r="I139" s="86"/>
    </row>
    <row r="142" spans="1:10">
      <c r="A142" s="126" t="s">
        <v>83</v>
      </c>
      <c r="B142" s="127"/>
      <c r="C142" s="127"/>
      <c r="D142" s="127"/>
      <c r="E142" s="127"/>
      <c r="F142" s="127"/>
      <c r="G142" s="127"/>
      <c r="H142" s="127"/>
      <c r="I142" s="127"/>
    </row>
    <row r="143" spans="1:10">
      <c r="A143" s="127"/>
      <c r="B143" s="127"/>
      <c r="C143" s="127"/>
      <c r="D143" s="127"/>
      <c r="E143" s="127"/>
      <c r="F143" s="127"/>
      <c r="G143" s="127"/>
      <c r="H143" s="127"/>
      <c r="I143" s="127"/>
    </row>
    <row r="144" spans="1:10" ht="14.25">
      <c r="A144" s="81"/>
      <c r="B144" s="81"/>
      <c r="C144" s="81"/>
      <c r="D144" s="81"/>
      <c r="E144" s="81"/>
      <c r="F144" s="81"/>
      <c r="G144" s="81"/>
      <c r="H144" s="81"/>
      <c r="I144" s="81"/>
    </row>
    <row r="145" spans="1:9" ht="14.25">
      <c r="A145" s="87" t="s">
        <v>82</v>
      </c>
      <c r="B145" s="88"/>
      <c r="C145" s="81"/>
      <c r="D145" s="81"/>
      <c r="E145" s="81"/>
      <c r="F145" s="81"/>
      <c r="G145" s="81"/>
      <c r="H145" s="81"/>
      <c r="I145" s="81"/>
    </row>
    <row r="146" spans="1:9" ht="14.25">
      <c r="A146" s="87" t="s">
        <v>72</v>
      </c>
      <c r="B146" s="88"/>
      <c r="C146" s="92" t="s">
        <v>85</v>
      </c>
      <c r="D146" s="81" t="s">
        <v>86</v>
      </c>
      <c r="E146" s="81"/>
      <c r="F146" s="89"/>
      <c r="G146" s="81"/>
      <c r="H146" s="81"/>
    </row>
    <row r="147" spans="1:9" ht="15">
      <c r="A147" s="93"/>
      <c r="B147" s="91">
        <f>$E$15</f>
        <v>2020</v>
      </c>
      <c r="C147" s="92" t="s">
        <v>85</v>
      </c>
      <c r="D147" s="93"/>
      <c r="E147" s="94" t="s">
        <v>87</v>
      </c>
      <c r="F147" s="95"/>
      <c r="G147" s="94" t="s">
        <v>87</v>
      </c>
      <c r="H147" s="96"/>
    </row>
    <row r="148" spans="1:9" ht="14.25">
      <c r="A148" s="90"/>
      <c r="B148" s="81"/>
      <c r="C148" s="91" t="s">
        <v>88</v>
      </c>
      <c r="D148" s="93"/>
      <c r="E148" s="98"/>
      <c r="F148" s="95"/>
      <c r="G148" s="97"/>
      <c r="H148" s="96"/>
    </row>
    <row r="149" spans="1:9" ht="14.25">
      <c r="A149" s="90"/>
      <c r="B149" s="100"/>
      <c r="C149" s="98"/>
      <c r="D149" s="93"/>
      <c r="E149" s="99"/>
      <c r="F149" s="95"/>
      <c r="G149" s="81"/>
      <c r="H149" s="96"/>
    </row>
    <row r="150" spans="1:9" ht="15">
      <c r="A150" s="93"/>
      <c r="B150" s="91"/>
      <c r="C150" s="92"/>
      <c r="D150" s="93"/>
      <c r="E150" s="94"/>
      <c r="F150" s="95"/>
      <c r="G150" s="94"/>
      <c r="H150" s="96"/>
    </row>
    <row r="151" spans="1:9" ht="14.25">
      <c r="A151" s="90"/>
      <c r="B151" s="101"/>
      <c r="C151" s="91"/>
      <c r="D151" s="93"/>
      <c r="E151" s="98"/>
      <c r="F151" s="98"/>
      <c r="G151" s="97"/>
      <c r="H151" s="102"/>
    </row>
    <row r="152" spans="1:9" ht="14.25">
      <c r="A152" s="90"/>
      <c r="B152" s="101"/>
      <c r="C152" s="98"/>
      <c r="D152" s="98"/>
      <c r="E152" s="103"/>
      <c r="F152" s="104"/>
      <c r="G152" s="81"/>
      <c r="H152"/>
    </row>
  </sheetData>
  <mergeCells count="11">
    <mergeCell ref="A142:I143"/>
    <mergeCell ref="A105:D106"/>
    <mergeCell ref="A72:F72"/>
    <mergeCell ref="A12:G13"/>
    <mergeCell ref="A5:G10"/>
    <mergeCell ref="A40:G42"/>
    <mergeCell ref="E105:E106"/>
    <mergeCell ref="B121:C121"/>
    <mergeCell ref="B132:C132"/>
    <mergeCell ref="E132:F132"/>
    <mergeCell ref="A109:H110"/>
  </mergeCells>
  <phoneticPr fontId="0" type="noConversion"/>
  <pageMargins left="0.75" right="0.75" top="1" bottom="1" header="0.5" footer="0.5"/>
  <pageSetup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chapter 2, 3 case study</vt:lpstr>
      <vt:lpstr>'chapter 2, 3 case study'!Print_Area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Statements, CF, and Taxes. Build a Model</dc:title>
  <dc:subject>Build a Model</dc:subject>
  <dc:creator>Christopher Buzzard and Mike Ehrhardt</dc:creator>
  <cp:lastModifiedBy>caoxi</cp:lastModifiedBy>
  <cp:lastPrinted>2001-03-05T17:51:53Z</cp:lastPrinted>
  <dcterms:created xsi:type="dcterms:W3CDTF">1999-09-06T22:25:11Z</dcterms:created>
  <dcterms:modified xsi:type="dcterms:W3CDTF">2021-05-14T04:06:16Z</dcterms:modified>
</cp:coreProperties>
</file>