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xponential Calculato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00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</font>
  </fonts>
  <fills count="4">
    <fill>
      <patternFill/>
    </fill>
    <fill>
      <patternFill patternType="gray125"/>
    </fill>
    <fill>
      <patternFill patternType="solid">
        <fgColor rgb="00F9FBFF"/>
      </patternFill>
    </fill>
    <fill>
      <patternFill patternType="solid">
        <fgColor rgb="00E3F2F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">
    <xf numFmtId="0" fontId="0" fillId="0" borderId="0" pivotButton="0" quotePrefix="0" xfId="0"/>
    <xf numFmtId="0" fontId="1" fillId="0" borderId="0" pivotButton="0" quotePrefix="0" xfId="0"/>
    <xf numFmtId="0" fontId="0" fillId="2" borderId="0" applyAlignment="1" pivotButton="0" quotePrefix="0" xfId="0">
      <alignment wrapText="1"/>
    </xf>
    <xf numFmtId="0" fontId="2" fillId="0" borderId="0" pivotButton="0" quotePrefix="0" xfId="0"/>
    <xf numFmtId="0" fontId="0" fillId="3" borderId="1" pivotButton="0" quotePrefix="0" xfId="0"/>
    <xf numFmtId="0" fontId="0" fillId="0" borderId="1" pivotButton="0" quotePrefix="0" xfId="0"/>
    <xf numFmtId="0" fontId="0" fillId="0" borderId="0" applyAlignment="1" pivotButton="0" quotePrefix="0" xfId="0">
      <alignment wrapText="1"/>
    </xf>
    <xf numFmtId="0" fontId="2" fillId="0" borderId="1" pivotButton="0" quotePrefix="0" xfId="0"/>
    <xf numFmtId="0" fontId="0" fillId="0" borderId="1" applyAlignment="1" pivotButton="0" quotePrefix="0" xfId="0">
      <alignment horizontal="center"/>
    </xf>
    <xf numFmtId="164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4"/>
  <sheetViews>
    <sheetView workbookViewId="0">
      <selection activeCell="A1" sqref="A1"/>
    </sheetView>
  </sheetViews>
  <sheetFormatPr baseColWidth="8" defaultRowHeight="15"/>
  <cols>
    <col width="28" customWidth="1" min="1" max="1"/>
    <col width="22" customWidth="1" min="2" max="2"/>
    <col width="50" customWidth="1" min="3" max="3"/>
    <col width="22" customWidth="1" min="4" max="4"/>
    <col width="22" customWidth="1" min="5" max="5"/>
  </cols>
  <sheetData>
    <row r="1">
      <c r="A1" s="1" t="inlineStr">
        <is>
          <t>Exponential Distribution – Excel Calculator</t>
        </is>
      </c>
    </row>
    <row r="2">
      <c r="A2" s="2" t="inlineStr">
        <is>
          <t>Units note: If λ is per HOUR, then x, a, b must also be in HOURS (convert minutes ÷ 60, seconds ÷ 3600).</t>
        </is>
      </c>
    </row>
    <row r="4">
      <c r="A4" s="3" t="inlineStr">
        <is>
          <t>Inputs</t>
        </is>
      </c>
      <c r="D4" s="3" t="inlineStr">
        <is>
          <t>Basics</t>
        </is>
      </c>
    </row>
    <row r="5">
      <c r="A5" s="4" t="inlineStr">
        <is>
          <t>λ (rate, per unit time)</t>
        </is>
      </c>
      <c r="B5" s="5" t="n">
        <v>25</v>
      </c>
      <c r="D5" s="4" t="inlineStr">
        <is>
          <t>Mean wait (1/λ)</t>
        </is>
      </c>
      <c r="E5" s="5">
        <f>1/B5</f>
        <v/>
      </c>
    </row>
    <row r="6">
      <c r="A6" s="4" t="inlineStr">
        <is>
          <t>x</t>
        </is>
      </c>
      <c r="B6" s="5" t="n">
        <v>0.1</v>
      </c>
      <c r="D6" s="4" t="inlineStr">
        <is>
          <t>Variance (1/λ^2)</t>
        </is>
      </c>
      <c r="E6" s="5">
        <f>1/B5^2</f>
        <v/>
      </c>
    </row>
    <row r="7">
      <c r="A7" s="4" t="inlineStr">
        <is>
          <t>a</t>
        </is>
      </c>
      <c r="B7" s="5" t="n">
        <v>0.05</v>
      </c>
    </row>
    <row r="8">
      <c r="A8" s="4" t="inlineStr">
        <is>
          <t>b</t>
        </is>
      </c>
      <c r="B8" s="5" t="n">
        <v>0.2</v>
      </c>
    </row>
    <row r="10">
      <c r="A10" s="3" t="inlineStr">
        <is>
          <t>Probabilities (with full steps)</t>
        </is>
      </c>
    </row>
    <row r="12">
      <c r="A12" s="5" t="inlineStr">
        <is>
          <t>P(X &gt; x)</t>
        </is>
      </c>
      <c r="B12" s="5">
        <f>EXP(-B5*B6)</f>
        <v/>
      </c>
      <c r="C12" t="inlineStr">
        <is>
          <t>Steps:</t>
        </is>
      </c>
    </row>
    <row r="13">
      <c r="A13" s="5" t="n"/>
      <c r="B13" s="5" t="n"/>
      <c r="C13" s="6" t="inlineStr">
        <is>
          <t>1) P(X &gt; x) = 1 − P(X ≤ x)</t>
        </is>
      </c>
    </row>
    <row r="14">
      <c r="A14" s="5" t="n"/>
      <c r="B14" s="5" t="n"/>
      <c r="C14" s="6" t="inlineStr">
        <is>
          <t>2) = 1 − F(x)</t>
        </is>
      </c>
    </row>
    <row r="15">
      <c r="A15" s="5" t="n"/>
      <c r="B15" s="5" t="n"/>
      <c r="C15" s="6" t="inlineStr">
        <is>
          <t>3) For exponential: F(x) = 1 − EXP(−λx)</t>
        </is>
      </c>
    </row>
    <row r="16">
      <c r="A16" s="5" t="n"/>
      <c r="B16" s="5" t="n"/>
      <c r="C16" s="6" t="inlineStr">
        <is>
          <t>4) ⇒ P(X &gt; x) = 1 − (1 − EXP(−λx)) = EXP(−λx)</t>
        </is>
      </c>
    </row>
    <row r="17">
      <c r="A17" s="5" t="n"/>
      <c r="B17" s="5" t="n"/>
      <c r="C17" s="6" t="inlineStr">
        <is>
          <t>5) In cells: =EXP(-λ*x) e.g. =EXP(-B5*B6)</t>
        </is>
      </c>
    </row>
    <row r="18">
      <c r="A18" s="5" t="n"/>
      <c r="B18" s="5" t="n"/>
    </row>
    <row r="19">
      <c r="A19" s="5" t="inlineStr">
        <is>
          <t>P(X ≤ x)</t>
        </is>
      </c>
      <c r="B19" s="5">
        <f>1-EXP(-B5*B6)</f>
        <v/>
      </c>
      <c r="C19" t="inlineStr">
        <is>
          <t>Steps:</t>
        </is>
      </c>
    </row>
    <row r="20">
      <c r="A20" s="5" t="n"/>
      <c r="B20" s="5" t="n"/>
      <c r="C20" s="6" t="inlineStr">
        <is>
          <t>1) P(X ≤ x) = F(x)</t>
        </is>
      </c>
    </row>
    <row r="21">
      <c r="A21" s="5" t="n"/>
      <c r="B21" s="5" t="n"/>
      <c r="C21" s="6" t="inlineStr">
        <is>
          <t>2) For exponential: F(x) = 1 − EXP(−λx)</t>
        </is>
      </c>
    </row>
    <row r="22">
      <c r="A22" s="5" t="n"/>
      <c r="B22" s="5" t="n"/>
      <c r="C22" s="6" t="inlineStr">
        <is>
          <t>3) In cells: =1-EXP(-λ*x) e.g. =1-EXP(-B5*B6)</t>
        </is>
      </c>
    </row>
    <row r="23">
      <c r="A23" s="5" t="n"/>
      <c r="B23" s="5" t="n"/>
    </row>
    <row r="24">
      <c r="A24" s="5" t="inlineStr">
        <is>
          <t>P(a &lt; X &lt; b)</t>
        </is>
      </c>
      <c r="B24" s="5">
        <f>EXP(-B5*B7)-EXP(-B5*B8)</f>
        <v/>
      </c>
      <c r="C24" t="inlineStr">
        <is>
          <t>Steps:</t>
        </is>
      </c>
    </row>
    <row r="25">
      <c r="A25" s="5" t="n"/>
      <c r="B25" s="5" t="n"/>
      <c r="C25" s="6" t="inlineStr">
        <is>
          <t>1) P(a &lt; X &lt; b) = F(b) − F(a)</t>
        </is>
      </c>
    </row>
    <row r="26">
      <c r="A26" s="5" t="n"/>
      <c r="B26" s="5" t="n"/>
      <c r="C26" s="6" t="inlineStr">
        <is>
          <t>2) = (1 − EXP(−λb)) − (1 − EXP(−λa))</t>
        </is>
      </c>
    </row>
    <row r="27">
      <c r="A27" s="5" t="n"/>
      <c r="B27" s="5" t="n"/>
      <c r="C27" s="6" t="inlineStr">
        <is>
          <t>3) = EXP(−λa) − EXP(−λb)</t>
        </is>
      </c>
    </row>
    <row r="28">
      <c r="A28" s="5" t="n"/>
      <c r="B28" s="5" t="n"/>
      <c r="C28" s="6" t="inlineStr">
        <is>
          <t>4) In cells: =EXP(-λ*a)-EXP(-λ*b) e.g. =EXP(-B5*B7)-EXP(-B5*B8)</t>
        </is>
      </c>
    </row>
    <row r="29">
      <c r="A29" s="5" t="n"/>
      <c r="B29" s="5" t="n"/>
    </row>
    <row r="30">
      <c r="A30" s="7" t="inlineStr">
        <is>
          <t>Poisson link sanity check</t>
        </is>
      </c>
      <c r="B30" s="5" t="n"/>
    </row>
    <row r="31">
      <c r="A31" s="5" t="inlineStr">
        <is>
          <t>P(N(x)=0) for μ=λx</t>
        </is>
      </c>
      <c r="B31" s="5">
        <f>EXP(-B5*B6)</f>
        <v/>
      </c>
      <c r="C31" t="inlineStr">
        <is>
          <t>This equals P(X &gt; x) for an exponential(λ).</t>
        </is>
      </c>
    </row>
    <row r="34">
      <c r="A34" s="3" t="inlineStr">
        <is>
          <t>Example: λ=25 per hour, x=0.1 hour</t>
        </is>
      </c>
    </row>
    <row r="35">
      <c r="A35" t="inlineStr">
        <is>
          <t>Compute P(X &gt; 0.1): =EXP(-25*0.1) = EXP(-2.5) ≈</t>
        </is>
      </c>
      <c r="B35">
        <f>EXP(-25*0.1)</f>
        <v/>
      </c>
    </row>
    <row r="36">
      <c r="A36" t="inlineStr">
        <is>
          <t>Complement step shown: 1 - (1 - EXP(-25*0.1))</t>
        </is>
      </c>
      <c r="B36">
        <f>1-(1-EXP(-25*0.1))</f>
        <v/>
      </c>
    </row>
    <row r="39">
      <c r="A39" s="3" t="inlineStr">
        <is>
          <t>Mini Table: P(X &gt; x) = EXP(-λx)</t>
        </is>
      </c>
    </row>
    <row r="40">
      <c r="A40" s="5" t="n"/>
      <c r="B40" s="8" t="n">
        <v>0.02</v>
      </c>
      <c r="C40" s="8" t="n">
        <v>0.05</v>
      </c>
      <c r="D40" s="8" t="n">
        <v>0.1</v>
      </c>
      <c r="E40" s="8" t="n">
        <v>0.2</v>
      </c>
    </row>
    <row r="41">
      <c r="A41" s="5" t="inlineStr">
        <is>
          <t>λ = 5</t>
        </is>
      </c>
      <c r="B41" s="9">
        <f>EXP(-5*0.02)</f>
        <v/>
      </c>
      <c r="C41" s="9">
        <f>EXP(-5*0.05)</f>
        <v/>
      </c>
      <c r="D41" s="9">
        <f>EXP(-5*0.1)</f>
        <v/>
      </c>
      <c r="E41" s="9">
        <f>EXP(-5*0.2)</f>
        <v/>
      </c>
    </row>
    <row r="42">
      <c r="A42" s="5" t="inlineStr">
        <is>
          <t>λ = 10</t>
        </is>
      </c>
      <c r="B42" s="9">
        <f>EXP(-10*0.02)</f>
        <v/>
      </c>
      <c r="C42" s="9">
        <f>EXP(-10*0.05)</f>
        <v/>
      </c>
      <c r="D42" s="9">
        <f>EXP(-10*0.1)</f>
        <v/>
      </c>
      <c r="E42" s="9">
        <f>EXP(-10*0.2)</f>
        <v/>
      </c>
    </row>
    <row r="43">
      <c r="A43" s="5" t="inlineStr">
        <is>
          <t>λ = 25</t>
        </is>
      </c>
      <c r="B43" s="9">
        <f>EXP(-25*0.02)</f>
        <v/>
      </c>
      <c r="C43" s="9">
        <f>EXP(-25*0.05)</f>
        <v/>
      </c>
      <c r="D43" s="9">
        <f>EXP(-25*0.1)</f>
        <v/>
      </c>
      <c r="E43" s="9">
        <f>EXP(-25*0.2)</f>
        <v/>
      </c>
    </row>
    <row r="44">
      <c r="A44" s="5" t="inlineStr">
        <is>
          <t>λ = 50</t>
        </is>
      </c>
      <c r="B44" s="9">
        <f>EXP(-50*0.02)</f>
        <v/>
      </c>
      <c r="C44" s="9">
        <f>EXP(-50*0.05)</f>
        <v/>
      </c>
      <c r="D44" s="9">
        <f>EXP(-50*0.1)</f>
        <v/>
      </c>
      <c r="E44" s="9">
        <f>EXP(-50*0.2)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2025-09-22T06:44:05Z</dcterms:created>
  <dcterms:modified xmlns:dcterms="http://purl.org/dc/terms/" xmlns:xsi="http://www.w3.org/2001/XMLSchema-instance" xsi:type="dcterms:W3CDTF">2025-09-22T06:44:05Z</dcterms:modified>
</cp:coreProperties>
</file>