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202678F2-1081-480E-BDC0-02F3160515D0}" xr6:coauthVersionLast="47" xr6:coauthVersionMax="47" xr10:uidLastSave="{00000000-0000-0000-0000-000000000000}"/>
  <bookViews>
    <workbookView xWindow="-120" yWindow="-120" windowWidth="29040" windowHeight="15720" xr2:uid="{32283570-3A53-4F14-B3EB-DAECAF8ACAB1}"/>
  </bookViews>
  <sheets>
    <sheet name="Sheet1" sheetId="1" r:id="rId1"/>
  </sheets>
  <definedNames>
    <definedName name="CIQWBGuid" hidden="1">"b03980cc-a7be-4154-9469-ab428a9229ee"</definedName>
    <definedName name="CIQWBInfo" hidden="1">"{ ""CIQVersion"":""9.51.3510.3078"" }"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" i="1"/>
  <c r="D4" i="1"/>
  <c r="C3" i="1"/>
  <c r="D2" i="1" s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</calcChain>
</file>

<file path=xl/sharedStrings.xml><?xml version="1.0" encoding="utf-8"?>
<sst xmlns="http://schemas.openxmlformats.org/spreadsheetml/2006/main" count="15" uniqueCount="15">
  <si>
    <t>Date</t>
  </si>
  <si>
    <t>Monthly Return</t>
  </si>
  <si>
    <t>Average return of AAPL</t>
  </si>
  <si>
    <t>Standard Deviation (Risk) of aapl</t>
  </si>
  <si>
    <t>Conclusion:</t>
  </si>
  <si>
    <t xml:space="preserve">AAPL investors get 1.59% return /month, but their risk is 7.02%. </t>
  </si>
  <si>
    <t>1 standard deviation from the mean:</t>
  </si>
  <si>
    <t>(1.59%-7.02%, 1.59% + 7.02%)</t>
  </si>
  <si>
    <t>aapl</t>
  </si>
  <si>
    <t>Moderna</t>
  </si>
  <si>
    <t>Monthly return</t>
  </si>
  <si>
    <t>Average return of Moderna</t>
  </si>
  <si>
    <t>Standard Deviation (Risk) of Moderna</t>
  </si>
  <si>
    <t>Moderna's 1 standard deviation from the mean"</t>
  </si>
  <si>
    <t>(-0.28%-18.15%, -0.28%+18.15%)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</si>
</sst>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wrapText="1"/>
    </xf>
    <xf numFmtId="22" fontId="2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79AB-DF44-46DB-B5E7-1D84D1913279}">
  <dimension ref="A1:F62"/>
  <sheetViews>
    <sheetView tabSelected="1" topLeftCell="A2" zoomScale="140" zoomScaleNormal="140" workbookViewId="0">
      <selection activeCell="D17" sqref="D17"/>
    </sheetView>
  </sheetViews>
  <sheetFormatPr defaultRowHeight="15" x14ac:dyDescent="0.25"/>
  <cols>
    <col min="1" max="1" width="21.140625" customWidth="1"/>
    <col min="3" max="3" width="14.42578125" customWidth="1"/>
    <col min="4" max="4" width="60.85546875" customWidth="1"/>
    <col min="5" max="5" width="39.85546875" customWidth="1"/>
    <col min="6" max="6" width="14.85546875" customWidth="1"/>
  </cols>
  <sheetData>
    <row r="1" spans="1:6" ht="15.75" thickBot="1" x14ac:dyDescent="0.3">
      <c r="A1" s="1" t="s">
        <v>0</v>
      </c>
      <c r="B1" s="1" t="s">
        <v>8</v>
      </c>
      <c r="C1" t="s">
        <v>1</v>
      </c>
      <c r="D1" t="s">
        <v>2</v>
      </c>
      <c r="E1" t="s">
        <v>9</v>
      </c>
      <c r="F1" t="s">
        <v>10</v>
      </c>
    </row>
    <row r="2" spans="1:6" ht="15.75" thickBot="1" x14ac:dyDescent="0.3">
      <c r="A2" s="2">
        <v>44253.666666666664</v>
      </c>
      <c r="B2" s="3">
        <v>121.26</v>
      </c>
      <c r="D2" s="4">
        <f>AVERAGE(C3:C62)</f>
        <v>1.5948839115050756E-2</v>
      </c>
      <c r="E2" s="3">
        <v>154.81</v>
      </c>
    </row>
    <row r="3" spans="1:6" ht="15.75" thickBot="1" x14ac:dyDescent="0.3">
      <c r="A3" s="2">
        <v>44286.666666666664</v>
      </c>
      <c r="B3" s="3">
        <v>122.15</v>
      </c>
      <c r="C3">
        <f>(B3-B2)/B2</f>
        <v>7.3396008576612284E-3</v>
      </c>
      <c r="D3" t="s">
        <v>3</v>
      </c>
      <c r="E3" s="3">
        <v>130.94999999999999</v>
      </c>
      <c r="F3">
        <f>(E3-E2)/E2</f>
        <v>-0.15412441056779286</v>
      </c>
    </row>
    <row r="4" spans="1:6" ht="15.75" thickBot="1" x14ac:dyDescent="0.3">
      <c r="A4" s="2">
        <v>44316.666666666664</v>
      </c>
      <c r="B4" s="3">
        <v>131.46</v>
      </c>
      <c r="C4">
        <f>(B4-B3)/B3</f>
        <v>7.621776504297996E-2</v>
      </c>
      <c r="D4" s="4">
        <f>STDEV(C3:C62)</f>
        <v>7.0159093254497373E-2</v>
      </c>
      <c r="E4" s="3">
        <v>178.82</v>
      </c>
      <c r="F4">
        <f t="shared" ref="F4:F62" si="0">(E4-E3)/E3</f>
        <v>0.36555937380679654</v>
      </c>
    </row>
    <row r="5" spans="1:6" ht="15.75" thickBot="1" x14ac:dyDescent="0.3">
      <c r="A5" s="2">
        <v>44344.666666666664</v>
      </c>
      <c r="B5" s="3">
        <v>124.61</v>
      </c>
      <c r="C5">
        <f>(B5-B4)/B4</f>
        <v>-5.2107104822759834E-2</v>
      </c>
      <c r="D5" t="s">
        <v>4</v>
      </c>
      <c r="E5" s="3">
        <v>185.01</v>
      </c>
      <c r="F5">
        <f t="shared" si="0"/>
        <v>3.4615814785818128E-2</v>
      </c>
    </row>
    <row r="6" spans="1:6" ht="15.75" thickBot="1" x14ac:dyDescent="0.3">
      <c r="A6" s="2">
        <v>44377.666666666664</v>
      </c>
      <c r="B6" s="3">
        <v>136.96</v>
      </c>
      <c r="C6">
        <f>(B6-B5)/B5</f>
        <v>9.9109220768798717E-2</v>
      </c>
      <c r="D6" s="4" t="s">
        <v>5</v>
      </c>
      <c r="E6" s="3">
        <v>234.98</v>
      </c>
      <c r="F6">
        <f t="shared" si="0"/>
        <v>0.27009350845900221</v>
      </c>
    </row>
    <row r="7" spans="1:6" ht="15.75" thickBot="1" x14ac:dyDescent="0.3">
      <c r="A7" s="2">
        <v>44407.666666666664</v>
      </c>
      <c r="B7" s="3">
        <v>145.86000000000001</v>
      </c>
      <c r="C7">
        <f>(B7-B6)/B6</f>
        <v>6.4982476635514055E-2</v>
      </c>
      <c r="D7" t="s">
        <v>6</v>
      </c>
      <c r="E7" s="3">
        <v>353.6</v>
      </c>
      <c r="F7">
        <f t="shared" si="0"/>
        <v>0.50480891990807741</v>
      </c>
    </row>
    <row r="8" spans="1:6" ht="15.75" thickBot="1" x14ac:dyDescent="0.3">
      <c r="A8" s="2">
        <v>44439.666666666664</v>
      </c>
      <c r="B8" s="3">
        <v>151.83000000000001</v>
      </c>
      <c r="C8">
        <f>(B8-B7)/B7</f>
        <v>4.092965857671739E-2</v>
      </c>
      <c r="D8" s="4" t="s">
        <v>7</v>
      </c>
      <c r="E8" s="3">
        <v>376.69</v>
      </c>
      <c r="F8">
        <f t="shared" si="0"/>
        <v>6.5299773755656029E-2</v>
      </c>
    </row>
    <row r="9" spans="1:6" ht="15.75" thickBot="1" x14ac:dyDescent="0.3">
      <c r="A9" s="2">
        <v>44469.666666666664</v>
      </c>
      <c r="B9" s="3">
        <v>141.5</v>
      </c>
      <c r="C9">
        <f>(B9-B8)/B8</f>
        <v>-6.8036619903839898E-2</v>
      </c>
      <c r="E9" s="3">
        <v>384.86</v>
      </c>
      <c r="F9">
        <f t="shared" si="0"/>
        <v>2.1688921925190518E-2</v>
      </c>
    </row>
    <row r="10" spans="1:6" ht="15.75" thickBot="1" x14ac:dyDescent="0.3">
      <c r="A10" s="2">
        <v>44498.666666666664</v>
      </c>
      <c r="B10" s="3">
        <v>149.80000000000001</v>
      </c>
      <c r="C10">
        <f>(B10-B9)/B9</f>
        <v>5.8657243816254499E-2</v>
      </c>
      <c r="E10" s="3">
        <v>345.21</v>
      </c>
      <c r="F10">
        <f t="shared" si="0"/>
        <v>-0.1030244764329887</v>
      </c>
    </row>
    <row r="11" spans="1:6" ht="15.75" thickBot="1" x14ac:dyDescent="0.3">
      <c r="A11" s="2">
        <v>44530.666666666664</v>
      </c>
      <c r="B11" s="3">
        <v>165.3</v>
      </c>
      <c r="C11">
        <f>(B11-B10)/B10</f>
        <v>0.1034712950600801</v>
      </c>
      <c r="E11" s="3">
        <v>352.43</v>
      </c>
      <c r="F11">
        <f t="shared" si="0"/>
        <v>2.091480548072196E-2</v>
      </c>
    </row>
    <row r="12" spans="1:6" ht="15.75" thickBot="1" x14ac:dyDescent="0.3">
      <c r="A12" s="2">
        <v>44561.666666666664</v>
      </c>
      <c r="B12" s="3">
        <v>177.57</v>
      </c>
      <c r="C12">
        <f>(B12-B11)/B11</f>
        <v>7.4228675136116043E-2</v>
      </c>
      <c r="D12" t="s">
        <v>11</v>
      </c>
      <c r="E12" s="3">
        <v>253.98</v>
      </c>
      <c r="F12">
        <f t="shared" si="0"/>
        <v>-0.27934625315665529</v>
      </c>
    </row>
    <row r="13" spans="1:6" ht="15.75" thickBot="1" x14ac:dyDescent="0.3">
      <c r="A13" s="2">
        <v>44592.666666666664</v>
      </c>
      <c r="B13" s="3">
        <v>174.78</v>
      </c>
      <c r="C13">
        <f>(B13-B12)/B12</f>
        <v>-1.571211353269129E-2</v>
      </c>
      <c r="D13" s="4">
        <f>AVERAGE(F3:F62)</f>
        <v>-2.8079233118756307E-3</v>
      </c>
      <c r="E13" s="3">
        <v>169.33</v>
      </c>
      <c r="F13">
        <f t="shared" si="0"/>
        <v>-0.33329396015434276</v>
      </c>
    </row>
    <row r="14" spans="1:6" ht="15.75" thickBot="1" x14ac:dyDescent="0.3">
      <c r="A14" s="2">
        <v>44620.666666666664</v>
      </c>
      <c r="B14" s="3">
        <v>165.12</v>
      </c>
      <c r="C14">
        <f>(B14-B13)/B13</f>
        <v>-5.5269481634054221E-2</v>
      </c>
      <c r="D14" s="4" t="s">
        <v>12</v>
      </c>
      <c r="E14" s="3">
        <v>153.6</v>
      </c>
      <c r="F14">
        <f t="shared" si="0"/>
        <v>-9.2895529439555993E-2</v>
      </c>
    </row>
    <row r="15" spans="1:6" ht="15.75" thickBot="1" x14ac:dyDescent="0.3">
      <c r="A15" s="2">
        <v>44651.666666666664</v>
      </c>
      <c r="B15" s="3">
        <v>174.61</v>
      </c>
      <c r="C15">
        <f>(B15-B14)/B14</f>
        <v>5.7473352713178348E-2</v>
      </c>
      <c r="D15" s="4">
        <f>STDEV(F3:F62)</f>
        <v>0.1814984441000736</v>
      </c>
      <c r="E15" s="3">
        <v>172.26</v>
      </c>
      <c r="F15">
        <f t="shared" si="0"/>
        <v>0.12148437499999998</v>
      </c>
    </row>
    <row r="16" spans="1:6" ht="15.75" thickBot="1" x14ac:dyDescent="0.3">
      <c r="A16" s="2">
        <v>44680.666666666664</v>
      </c>
      <c r="B16" s="3">
        <v>157.65</v>
      </c>
      <c r="C16">
        <f>(B16-B15)/B15</f>
        <v>-9.7130748525284957E-2</v>
      </c>
      <c r="D16" t="s">
        <v>13</v>
      </c>
      <c r="E16" s="3">
        <v>134.41</v>
      </c>
      <c r="F16">
        <f t="shared" si="0"/>
        <v>-0.21972599558806452</v>
      </c>
    </row>
    <row r="17" spans="1:6" ht="15.75" thickBot="1" x14ac:dyDescent="0.3">
      <c r="A17" s="2">
        <v>44712.666666666664</v>
      </c>
      <c r="B17" s="3">
        <v>148.84</v>
      </c>
      <c r="C17">
        <f>(B17-B16)/B16</f>
        <v>-5.5883285759594052E-2</v>
      </c>
      <c r="D17" s="4" t="s">
        <v>14</v>
      </c>
      <c r="E17" s="3">
        <v>145.33000000000001</v>
      </c>
      <c r="F17">
        <f t="shared" si="0"/>
        <v>8.1243955062867468E-2</v>
      </c>
    </row>
    <row r="18" spans="1:6" ht="15.75" thickBot="1" x14ac:dyDescent="0.3">
      <c r="A18" s="2">
        <v>44742.666666666664</v>
      </c>
      <c r="B18" s="3">
        <v>136.72</v>
      </c>
      <c r="C18">
        <f>(B18-B17)/B17</f>
        <v>-8.1429723192690165E-2</v>
      </c>
      <c r="E18" s="3">
        <v>142.85</v>
      </c>
      <c r="F18">
        <f t="shared" si="0"/>
        <v>-1.7064611573660071E-2</v>
      </c>
    </row>
    <row r="19" spans="1:6" ht="15.75" thickBot="1" x14ac:dyDescent="0.3">
      <c r="A19" s="2">
        <v>44771.666666666664</v>
      </c>
      <c r="B19" s="3">
        <v>162.51</v>
      </c>
      <c r="C19">
        <f>(B19-B18)/B18</f>
        <v>0.18863370392042125</v>
      </c>
      <c r="E19" s="3">
        <v>164.09</v>
      </c>
      <c r="F19">
        <f t="shared" si="0"/>
        <v>0.14868743437171866</v>
      </c>
    </row>
    <row r="20" spans="1:6" ht="15.75" thickBot="1" x14ac:dyDescent="0.3">
      <c r="A20" s="2">
        <v>44804.666666666664</v>
      </c>
      <c r="B20" s="3">
        <v>157.22</v>
      </c>
      <c r="C20">
        <f>(B20-B19)/B19</f>
        <v>-3.2551842963509887E-2</v>
      </c>
      <c r="E20" s="3">
        <v>132.27000000000001</v>
      </c>
      <c r="F20">
        <f t="shared" si="0"/>
        <v>-0.19391797184471932</v>
      </c>
    </row>
    <row r="21" spans="1:6" ht="15.75" thickBot="1" x14ac:dyDescent="0.3">
      <c r="A21" s="2">
        <v>44834.666666666664</v>
      </c>
      <c r="B21" s="3">
        <v>138.19999999999999</v>
      </c>
      <c r="C21">
        <f>(B21-B20)/B20</f>
        <v>-0.12097697493957518</v>
      </c>
      <c r="E21" s="3">
        <v>118.25</v>
      </c>
      <c r="F21">
        <f t="shared" si="0"/>
        <v>-0.10599531261812965</v>
      </c>
    </row>
    <row r="22" spans="1:6" ht="15.75" thickBot="1" x14ac:dyDescent="0.3">
      <c r="A22" s="2">
        <v>44865.666666666664</v>
      </c>
      <c r="B22" s="3">
        <v>153.34</v>
      </c>
      <c r="C22">
        <f>(B22-B21)/B21</f>
        <v>0.10955137481910286</v>
      </c>
      <c r="E22" s="3">
        <v>150.33000000000001</v>
      </c>
      <c r="F22">
        <f t="shared" si="0"/>
        <v>0.27128964059196625</v>
      </c>
    </row>
    <row r="23" spans="1:6" ht="15.75" thickBot="1" x14ac:dyDescent="0.3">
      <c r="A23" s="2">
        <v>44895.666666666664</v>
      </c>
      <c r="B23" s="3">
        <v>148.03</v>
      </c>
      <c r="C23">
        <f>(B23-B22)/B22</f>
        <v>-3.4628929176992319E-2</v>
      </c>
      <c r="E23" s="3">
        <v>175.91</v>
      </c>
      <c r="F23">
        <f t="shared" si="0"/>
        <v>0.17015898356948037</v>
      </c>
    </row>
    <row r="24" spans="1:6" ht="15.75" thickBot="1" x14ac:dyDescent="0.3">
      <c r="A24" s="2">
        <v>44925.666666666664</v>
      </c>
      <c r="B24" s="3">
        <v>129.93</v>
      </c>
      <c r="C24">
        <f>(B24-B23)/B23</f>
        <v>-0.12227251232858201</v>
      </c>
      <c r="E24" s="3">
        <v>179.62</v>
      </c>
      <c r="F24">
        <f t="shared" si="0"/>
        <v>2.1090330282530885E-2</v>
      </c>
    </row>
    <row r="25" spans="1:6" ht="15.75" thickBot="1" x14ac:dyDescent="0.3">
      <c r="A25" s="2">
        <v>44957.666666666664</v>
      </c>
      <c r="B25" s="3">
        <v>144.29</v>
      </c>
      <c r="C25">
        <f>(B25-B24)/B24</f>
        <v>0.11052104979604391</v>
      </c>
      <c r="E25" s="3">
        <v>176.06</v>
      </c>
      <c r="F25">
        <f t="shared" si="0"/>
        <v>-1.9819619196080628E-2</v>
      </c>
    </row>
    <row r="26" spans="1:6" ht="15.75" thickBot="1" x14ac:dyDescent="0.3">
      <c r="A26" s="2">
        <v>44985.666666666664</v>
      </c>
      <c r="B26" s="3">
        <v>147.41</v>
      </c>
      <c r="C26">
        <f>(B26-B25)/B25</f>
        <v>2.1623120105343438E-2</v>
      </c>
      <c r="E26" s="3">
        <v>138.81</v>
      </c>
      <c r="F26">
        <f t="shared" si="0"/>
        <v>-0.21157559922753608</v>
      </c>
    </row>
    <row r="27" spans="1:6" ht="15.75" thickBot="1" x14ac:dyDescent="0.3">
      <c r="A27" s="2">
        <v>45016.666666666664</v>
      </c>
      <c r="B27" s="3">
        <v>164.9</v>
      </c>
      <c r="C27">
        <f>(B27-B26)/B26</f>
        <v>0.11864866698324408</v>
      </c>
      <c r="E27" s="3">
        <v>153.58000000000001</v>
      </c>
      <c r="F27">
        <f t="shared" si="0"/>
        <v>0.10640443772062538</v>
      </c>
    </row>
    <row r="28" spans="1:6" ht="15.75" thickBot="1" x14ac:dyDescent="0.3">
      <c r="A28" s="2">
        <v>45044.666666666664</v>
      </c>
      <c r="B28" s="3">
        <v>169.68</v>
      </c>
      <c r="C28">
        <f>(B28-B27)/B27</f>
        <v>2.8987265009096427E-2</v>
      </c>
      <c r="E28" s="3">
        <v>132.88999999999999</v>
      </c>
      <c r="F28">
        <f t="shared" si="0"/>
        <v>-0.13471806224768865</v>
      </c>
    </row>
    <row r="29" spans="1:6" ht="15.75" thickBot="1" x14ac:dyDescent="0.3">
      <c r="A29" s="2">
        <v>45077.666666666664</v>
      </c>
      <c r="B29" s="3">
        <v>177.25</v>
      </c>
      <c r="C29">
        <f>(B29-B28)/B28</f>
        <v>4.4613389910419569E-2</v>
      </c>
      <c r="E29" s="3">
        <v>127.71</v>
      </c>
      <c r="F29">
        <f t="shared" si="0"/>
        <v>-3.8979607193919734E-2</v>
      </c>
    </row>
    <row r="30" spans="1:6" ht="15.75" thickBot="1" x14ac:dyDescent="0.3">
      <c r="A30" s="2">
        <v>45107.666666666664</v>
      </c>
      <c r="B30" s="3">
        <v>193.97</v>
      </c>
      <c r="C30">
        <f>(B30-B29)/B29</f>
        <v>9.4330042313117063E-2</v>
      </c>
      <c r="E30" s="3">
        <v>121.5</v>
      </c>
      <c r="F30">
        <f t="shared" si="0"/>
        <v>-4.8625792811839277E-2</v>
      </c>
    </row>
    <row r="31" spans="1:6" ht="15.75" thickBot="1" x14ac:dyDescent="0.3">
      <c r="A31" s="2">
        <v>45138.666666666664</v>
      </c>
      <c r="B31" s="3">
        <v>196.45</v>
      </c>
      <c r="C31">
        <f>(B31-B30)/B30</f>
        <v>1.2785482291075886E-2</v>
      </c>
      <c r="E31" s="3">
        <v>117.66</v>
      </c>
      <c r="F31">
        <f t="shared" si="0"/>
        <v>-3.1604938271604967E-2</v>
      </c>
    </row>
    <row r="32" spans="1:6" ht="15.75" thickBot="1" x14ac:dyDescent="0.3">
      <c r="A32" s="2">
        <v>45169.666666666664</v>
      </c>
      <c r="B32" s="3">
        <v>187.87</v>
      </c>
      <c r="C32">
        <f>(B32-B31)/B31</f>
        <v>-4.367523542886223E-2</v>
      </c>
      <c r="E32" s="3">
        <v>113.07</v>
      </c>
      <c r="F32">
        <f t="shared" si="0"/>
        <v>-3.9010708822029609E-2</v>
      </c>
    </row>
    <row r="33" spans="1:6" ht="15.75" thickBot="1" x14ac:dyDescent="0.3">
      <c r="A33" s="2">
        <v>45198.666666666664</v>
      </c>
      <c r="B33" s="3">
        <v>171.21</v>
      </c>
      <c r="C33">
        <f>(B33-B32)/B32</f>
        <v>-8.8678341406291564E-2</v>
      </c>
      <c r="E33" s="3">
        <v>103.29</v>
      </c>
      <c r="F33">
        <f t="shared" si="0"/>
        <v>-8.6495091536216387E-2</v>
      </c>
    </row>
    <row r="34" spans="1:6" ht="15.75" thickBot="1" x14ac:dyDescent="0.3">
      <c r="A34" s="2">
        <v>45230.666666666664</v>
      </c>
      <c r="B34" s="3">
        <v>170.77</v>
      </c>
      <c r="C34">
        <f>(B34-B33)/B33</f>
        <v>-2.5699433444308028E-3</v>
      </c>
      <c r="E34" s="3">
        <v>75.959999999999994</v>
      </c>
      <c r="F34">
        <f t="shared" si="0"/>
        <v>-0.26459483009003787</v>
      </c>
    </row>
    <row r="35" spans="1:6" ht="15.75" thickBot="1" x14ac:dyDescent="0.3">
      <c r="A35" s="2">
        <v>45260.666666666664</v>
      </c>
      <c r="B35" s="3">
        <v>189.95</v>
      </c>
      <c r="C35">
        <f>(B35-B34)/B34</f>
        <v>0.11231480939275035</v>
      </c>
      <c r="E35" s="3">
        <v>77.7</v>
      </c>
      <c r="F35">
        <f t="shared" si="0"/>
        <v>2.2906793048973265E-2</v>
      </c>
    </row>
    <row r="36" spans="1:6" ht="15.75" thickBot="1" x14ac:dyDescent="0.3">
      <c r="A36" s="2">
        <v>45289.666666666664</v>
      </c>
      <c r="B36" s="3">
        <v>192.53</v>
      </c>
      <c r="C36">
        <f>(B36-B35)/B35</f>
        <v>1.3582521716241183E-2</v>
      </c>
      <c r="E36" s="3">
        <v>99.45</v>
      </c>
      <c r="F36">
        <f t="shared" si="0"/>
        <v>0.27992277992277992</v>
      </c>
    </row>
    <row r="37" spans="1:6" ht="15.75" thickBot="1" x14ac:dyDescent="0.3">
      <c r="A37" s="2">
        <v>45322.666666666664</v>
      </c>
      <c r="B37" s="3">
        <v>184.4</v>
      </c>
      <c r="C37">
        <f>(B37-B36)/B36</f>
        <v>-4.2227185373707968E-2</v>
      </c>
      <c r="E37" s="3">
        <v>101.05</v>
      </c>
      <c r="F37">
        <f t="shared" si="0"/>
        <v>1.6088486676721914E-2</v>
      </c>
    </row>
    <row r="38" spans="1:6" ht="15.75" thickBot="1" x14ac:dyDescent="0.3">
      <c r="A38" s="2">
        <v>45351.666666666664</v>
      </c>
      <c r="B38" s="3">
        <v>180.75</v>
      </c>
      <c r="C38">
        <f>(B38-B37)/B37</f>
        <v>-1.9793926247288533E-2</v>
      </c>
      <c r="E38" s="3">
        <v>92.24</v>
      </c>
      <c r="F38">
        <f t="shared" si="0"/>
        <v>-8.7184562097971333E-2</v>
      </c>
    </row>
    <row r="39" spans="1:6" ht="15.75" thickBot="1" x14ac:dyDescent="0.3">
      <c r="A39" s="2">
        <v>45379.666666666664</v>
      </c>
      <c r="B39" s="3">
        <v>171.48</v>
      </c>
      <c r="C39">
        <f>(B39-B38)/B38</f>
        <v>-5.1286307053941965E-2</v>
      </c>
      <c r="E39" s="3">
        <v>106.56</v>
      </c>
      <c r="F39">
        <f t="shared" si="0"/>
        <v>0.15524718126626202</v>
      </c>
    </row>
    <row r="40" spans="1:6" ht="15.75" thickBot="1" x14ac:dyDescent="0.3">
      <c r="A40" s="2">
        <v>45412.666666666664</v>
      </c>
      <c r="B40" s="3">
        <v>170.33</v>
      </c>
      <c r="C40">
        <f>(B40-B39)/B39</f>
        <v>-6.7063214369021303E-3</v>
      </c>
      <c r="E40" s="3">
        <v>110.31</v>
      </c>
      <c r="F40">
        <f t="shared" si="0"/>
        <v>3.5191441441441443E-2</v>
      </c>
    </row>
    <row r="41" spans="1:6" ht="15.75" thickBot="1" x14ac:dyDescent="0.3">
      <c r="A41" s="2">
        <v>45443.666666666664</v>
      </c>
      <c r="B41" s="3">
        <v>192.25</v>
      </c>
      <c r="C41">
        <f>(B41-B40)/B40</f>
        <v>0.1286913638231667</v>
      </c>
      <c r="E41" s="3">
        <v>142.55000000000001</v>
      </c>
      <c r="F41">
        <f t="shared" si="0"/>
        <v>0.29226724684978705</v>
      </c>
    </row>
    <row r="42" spans="1:6" ht="15.75" thickBot="1" x14ac:dyDescent="0.3">
      <c r="A42" s="2">
        <v>45471.666666666664</v>
      </c>
      <c r="B42" s="3">
        <v>210.62</v>
      </c>
      <c r="C42">
        <f>(B42-B41)/B41</f>
        <v>9.555266579973995E-2</v>
      </c>
      <c r="E42" s="3">
        <v>118.75</v>
      </c>
      <c r="F42">
        <f t="shared" si="0"/>
        <v>-0.16695896176780084</v>
      </c>
    </row>
    <row r="43" spans="1:6" ht="15.75" thickBot="1" x14ac:dyDescent="0.3">
      <c r="A43" s="2">
        <v>45504.666666666664</v>
      </c>
      <c r="B43" s="3">
        <v>222.08</v>
      </c>
      <c r="C43">
        <f>(B43-B42)/B42</f>
        <v>5.4410787199696171E-2</v>
      </c>
      <c r="E43" s="3">
        <v>119.22</v>
      </c>
      <c r="F43">
        <f t="shared" si="0"/>
        <v>3.957894736842096E-3</v>
      </c>
    </row>
    <row r="44" spans="1:6" ht="15.75" thickBot="1" x14ac:dyDescent="0.3">
      <c r="A44" s="2">
        <v>45534.666666666664</v>
      </c>
      <c r="B44" s="3">
        <v>229</v>
      </c>
      <c r="C44">
        <f>(B44-B43)/B43</f>
        <v>3.1159942363112335E-2</v>
      </c>
      <c r="E44" s="3">
        <v>77.400000000000006</v>
      </c>
      <c r="F44">
        <f t="shared" si="0"/>
        <v>-0.35078007045797682</v>
      </c>
    </row>
    <row r="45" spans="1:6" ht="15.75" thickBot="1" x14ac:dyDescent="0.3">
      <c r="A45" s="2">
        <v>45565.666666666664</v>
      </c>
      <c r="B45" s="3">
        <v>233</v>
      </c>
      <c r="C45">
        <f>(B45-B44)/B44</f>
        <v>1.7467248908296942E-2</v>
      </c>
      <c r="E45" s="3">
        <v>66.83</v>
      </c>
      <c r="F45">
        <f t="shared" si="0"/>
        <v>-0.13656330749354015</v>
      </c>
    </row>
    <row r="46" spans="1:6" ht="15.75" thickBot="1" x14ac:dyDescent="0.3">
      <c r="A46" s="2">
        <v>45596.666666666664</v>
      </c>
      <c r="B46" s="3">
        <v>225.91</v>
      </c>
      <c r="C46">
        <f>(B46-B45)/B45</f>
        <v>-3.0429184549356239E-2</v>
      </c>
      <c r="E46" s="3">
        <v>54.36</v>
      </c>
      <c r="F46">
        <f t="shared" si="0"/>
        <v>-0.18659284752356725</v>
      </c>
    </row>
    <row r="47" spans="1:6" ht="15.75" thickBot="1" x14ac:dyDescent="0.3">
      <c r="A47" s="2">
        <v>45625.545138888891</v>
      </c>
      <c r="B47" s="3">
        <v>237.33</v>
      </c>
      <c r="C47">
        <f>(B47-B46)/B46</f>
        <v>5.0551104422115072E-2</v>
      </c>
      <c r="E47" s="3">
        <v>43.06</v>
      </c>
      <c r="F47">
        <f t="shared" si="0"/>
        <v>-0.20787343635025748</v>
      </c>
    </row>
    <row r="48" spans="1:6" ht="15.75" thickBot="1" x14ac:dyDescent="0.3">
      <c r="A48" s="2">
        <v>45657.666666666664</v>
      </c>
      <c r="B48" s="3">
        <v>250.42</v>
      </c>
      <c r="C48">
        <f>(B48-B47)/B47</f>
        <v>5.5155269034677344E-2</v>
      </c>
      <c r="E48" s="3">
        <v>41.58</v>
      </c>
      <c r="F48">
        <f t="shared" si="0"/>
        <v>-3.4370645610775755E-2</v>
      </c>
    </row>
    <row r="49" spans="1:6" ht="15.75" thickBot="1" x14ac:dyDescent="0.3">
      <c r="A49" s="2">
        <v>45688.666666666664</v>
      </c>
      <c r="B49" s="3">
        <v>236</v>
      </c>
      <c r="C49">
        <f>(B49-B48)/B48</f>
        <v>-5.7583260122993321E-2</v>
      </c>
      <c r="E49" s="3">
        <v>39.42</v>
      </c>
      <c r="F49">
        <f t="shared" si="0"/>
        <v>-5.1948051948051868E-2</v>
      </c>
    </row>
    <row r="50" spans="1:6" ht="15.75" thickBot="1" x14ac:dyDescent="0.3">
      <c r="A50" s="2">
        <v>45716.666666666664</v>
      </c>
      <c r="B50" s="3">
        <v>241.84</v>
      </c>
      <c r="C50">
        <f>(B50-B49)/B49</f>
        <v>2.4745762711864423E-2</v>
      </c>
      <c r="E50" s="3">
        <v>30.96</v>
      </c>
      <c r="F50">
        <f t="shared" si="0"/>
        <v>-0.21461187214611874</v>
      </c>
    </row>
    <row r="51" spans="1:6" ht="15.75" thickBot="1" x14ac:dyDescent="0.3">
      <c r="A51" s="2">
        <v>45747.666666666664</v>
      </c>
      <c r="B51" s="3">
        <v>222.13</v>
      </c>
      <c r="C51">
        <f>(B51-B50)/B50</f>
        <v>-8.1500165398610686E-2</v>
      </c>
      <c r="E51" s="3">
        <v>28.35</v>
      </c>
      <c r="F51">
        <f t="shared" si="0"/>
        <v>-8.4302325581395332E-2</v>
      </c>
    </row>
    <row r="52" spans="1:6" ht="15.75" thickBot="1" x14ac:dyDescent="0.3">
      <c r="A52" s="2">
        <v>45777.666666666664</v>
      </c>
      <c r="B52" s="3">
        <v>212.5</v>
      </c>
      <c r="C52">
        <f>(B52-B51)/B51</f>
        <v>-4.3352991491468942E-2</v>
      </c>
      <c r="E52" s="3">
        <v>28.54</v>
      </c>
      <c r="F52">
        <f t="shared" si="0"/>
        <v>6.7019400352732877E-3</v>
      </c>
    </row>
    <row r="53" spans="1:6" ht="15.75" thickBot="1" x14ac:dyDescent="0.3">
      <c r="A53" s="2">
        <v>45807.666666666664</v>
      </c>
      <c r="B53" s="3">
        <v>200.85</v>
      </c>
      <c r="C53">
        <f>(B53-B52)/B52</f>
        <v>-5.4823529411764729E-2</v>
      </c>
      <c r="E53" s="3">
        <v>26.56</v>
      </c>
      <c r="F53">
        <f t="shared" si="0"/>
        <v>-6.9376313945339885E-2</v>
      </c>
    </row>
    <row r="54" spans="1:6" ht="15.75" thickBot="1" x14ac:dyDescent="0.3">
      <c r="A54" s="2">
        <v>45838.666666666664</v>
      </c>
      <c r="B54" s="3">
        <v>205.17</v>
      </c>
      <c r="C54">
        <f>(B54-B53)/B53</f>
        <v>2.1508588498879728E-2</v>
      </c>
      <c r="E54" s="3">
        <v>27.59</v>
      </c>
      <c r="F54">
        <f t="shared" si="0"/>
        <v>3.8780120481927756E-2</v>
      </c>
    </row>
    <row r="55" spans="1:6" ht="15.75" thickBot="1" x14ac:dyDescent="0.3">
      <c r="A55" s="2">
        <v>45869.666666666664</v>
      </c>
      <c r="B55" s="3">
        <v>207.57</v>
      </c>
      <c r="C55">
        <f>(B55-B54)/B54</f>
        <v>1.1697616610615616E-2</v>
      </c>
      <c r="E55" s="3">
        <v>29.56</v>
      </c>
      <c r="F55">
        <f t="shared" si="0"/>
        <v>7.1402682131206915E-2</v>
      </c>
    </row>
    <row r="56" spans="1:6" ht="15.75" thickBot="1" x14ac:dyDescent="0.3">
      <c r="A56" s="2">
        <v>45898.666666666664</v>
      </c>
      <c r="B56" s="3">
        <v>232.14</v>
      </c>
      <c r="C56">
        <f>(B56-B55)/B55</f>
        <v>0.11836970660500069</v>
      </c>
      <c r="E56" s="3">
        <v>24.09</v>
      </c>
      <c r="F56">
        <f t="shared" si="0"/>
        <v>-0.18504736129905275</v>
      </c>
    </row>
    <row r="57" spans="1:6" ht="15.75" thickBot="1" x14ac:dyDescent="0.3">
      <c r="A57" s="2">
        <v>45930.666666666664</v>
      </c>
      <c r="B57" s="3">
        <v>254.63</v>
      </c>
      <c r="C57">
        <f>(B57-B56)/B56</f>
        <v>9.6881192383906314E-2</v>
      </c>
      <c r="E57" s="3">
        <v>25.83</v>
      </c>
      <c r="F57">
        <f t="shared" si="0"/>
        <v>7.2229140722291349E-2</v>
      </c>
    </row>
    <row r="58" spans="1:6" ht="15.75" thickBot="1" x14ac:dyDescent="0.3">
      <c r="A58" s="2">
        <v>45961.666666666664</v>
      </c>
      <c r="B58" s="3">
        <v>270.37</v>
      </c>
      <c r="C58">
        <f>(B58-B57)/B57</f>
        <v>6.1815182814279578E-2</v>
      </c>
      <c r="E58" s="3">
        <v>27.16</v>
      </c>
      <c r="F58">
        <f t="shared" si="0"/>
        <v>5.1490514905149123E-2</v>
      </c>
    </row>
    <row r="59" spans="1:6" ht="15.75" thickBot="1" x14ac:dyDescent="0.3">
      <c r="A59" s="2">
        <v>45989.545138888891</v>
      </c>
      <c r="B59" s="3">
        <v>278.85000000000002</v>
      </c>
      <c r="C59">
        <f>(B59-B58)/B58</f>
        <v>3.1364426526611748E-2</v>
      </c>
      <c r="E59" s="3">
        <v>25.98</v>
      </c>
      <c r="F59">
        <f t="shared" si="0"/>
        <v>-4.3446244477172304E-2</v>
      </c>
    </row>
    <row r="60" spans="1:6" ht="15.75" thickBot="1" x14ac:dyDescent="0.3">
      <c r="A60" s="2">
        <v>46022.666666666664</v>
      </c>
      <c r="B60" s="3">
        <v>271.86</v>
      </c>
      <c r="C60">
        <f>(B60-B59)/B59</f>
        <v>-2.5067240451855866E-2</v>
      </c>
      <c r="E60" s="3">
        <v>29.49</v>
      </c>
      <c r="F60">
        <f t="shared" si="0"/>
        <v>0.13510392609699762</v>
      </c>
    </row>
    <row r="61" spans="1:6" ht="15.75" thickBot="1" x14ac:dyDescent="0.3">
      <c r="A61" s="2">
        <v>46052.666666666664</v>
      </c>
      <c r="B61" s="3">
        <v>259.48</v>
      </c>
      <c r="C61">
        <f>(B61-B60)/B60</f>
        <v>-4.5538144633267101E-2</v>
      </c>
      <c r="E61" s="3">
        <v>44.07</v>
      </c>
      <c r="F61">
        <f t="shared" si="0"/>
        <v>0.49440488301119034</v>
      </c>
    </row>
    <row r="62" spans="1:6" ht="15.75" thickBot="1" x14ac:dyDescent="0.3">
      <c r="A62" s="2">
        <v>46077.666666666664</v>
      </c>
      <c r="B62" s="3">
        <v>272.14</v>
      </c>
      <c r="C62">
        <f>(B62-B61)/B61</f>
        <v>4.8789887467242048E-2</v>
      </c>
      <c r="E62" s="3">
        <v>50.52</v>
      </c>
      <c r="F62">
        <f t="shared" si="0"/>
        <v>0.14635806671204907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Foley, Maggie</dc:creator>
  <cp:lastModifiedBy>Foley, Maggie</cp:lastModifiedBy>
  <dcterms:created xsi:type="dcterms:W3CDTF">2026-02-26T16:18:30Z</dcterms:created>
  <dcterms:modified xsi:type="dcterms:W3CDTF">2026-02-26T16:32:39Z</dcterms:modified>
</cp:coreProperties>
</file>