
<file path=[Content_Types].xml><?xml version="1.0" encoding="utf-8"?>
<Types xmlns="http://schemas.openxmlformats.org/package/2006/content-type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fin 435 spirng 2024\"/>
    </mc:Choice>
  </mc:AlternateContent>
  <xr:revisionPtr revIDLastSave="0" documentId="13_ncr:1_{6440A269-60AD-4061-984B-30BD7EF56BA7}"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6" i="1" l="1"/>
  <c r="C215" i="1"/>
  <c r="D202" i="1"/>
  <c r="C133" i="1"/>
  <c r="C132" i="1"/>
  <c r="C112" i="1"/>
  <c r="C97" i="1"/>
  <c r="B54" i="1"/>
  <c r="C14" i="1"/>
  <c r="C15" i="1" s="1"/>
  <c r="I1" i="1"/>
</calcChain>
</file>

<file path=xl/sharedStrings.xml><?xml version="1.0" encoding="utf-8"?>
<sst xmlns="http://schemas.openxmlformats.org/spreadsheetml/2006/main" count="144" uniqueCount="119">
  <si>
    <t>Current price</t>
  </si>
  <si>
    <t>Par value = FV</t>
  </si>
  <si>
    <t xml:space="preserve"> </t>
  </si>
  <si>
    <t>Chapter 7.  Bonds and Their Valuation</t>
  </si>
  <si>
    <t>The value of any financial asset is the present value of the asset's expected future cash flows. The key inputs are (1) the expected cash flows and (2) the appropriate discount rate, given the bond's risk, maturity, and other characteristics. The model developed here analyzes bonds in various ways.</t>
  </si>
  <si>
    <t>Bond valuation requires keen judgment with regard to assessing the riskiness of the bond, i.e., what is the likelihood that the promised coupon and maturity payments will actually be made at the scheduled times? Also, investing in bonds requires one to make implicit forecasts of future interest rates--you don't want to buy long-term bonds just before a sharp increase in interest rates.  We do not deal with these important but subjective issues in this spreadsheet.  Rather, we concentrate on the actual calculations used, given the inputs.</t>
  </si>
  <si>
    <r>
      <t xml:space="preserve">BOND VALUATION  </t>
    </r>
    <r>
      <rPr>
        <b/>
        <sz val="9"/>
        <color indexed="16"/>
        <rFont val="Arial"/>
        <family val="2"/>
      </rPr>
      <t>(Section 7-3)</t>
    </r>
  </si>
  <si>
    <r>
      <t xml:space="preserve">A bond has a 15-year maturity, a 10% </t>
    </r>
    <r>
      <rPr>
        <b/>
        <u/>
        <sz val="10"/>
        <color indexed="18"/>
        <rFont val="Arial"/>
        <family val="2"/>
      </rPr>
      <t>annual</t>
    </r>
    <r>
      <rPr>
        <b/>
        <sz val="10"/>
        <color indexed="18"/>
        <rFont val="Arial"/>
        <family val="2"/>
      </rPr>
      <t xml:space="preserve"> coupon, and a $1,000 par value.  The required rate of return on the bond is 10%, given its risk, maturity, liquidity, and other rates in the economy. What is a fair value for the bond, i.e., its market price?</t>
    </r>
  </si>
  <si>
    <t>INPUT DATA</t>
  </si>
  <si>
    <t>Years to Maturity</t>
  </si>
  <si>
    <t>Coupon rate</t>
  </si>
  <si>
    <t>You know that 10% = 0.10, so rates can be shown as percents</t>
  </si>
  <si>
    <t>Annual Payment</t>
  </si>
  <si>
    <t>or as fractions. Excel works with fractions, so it reads 10% as</t>
  </si>
  <si>
    <t>Par value</t>
  </si>
  <si>
    <t>0.10.</t>
  </si>
  <si>
    <r>
      <t>Required rate, r</t>
    </r>
    <r>
      <rPr>
        <b/>
        <vertAlign val="subscript"/>
        <sz val="10"/>
        <rFont val="Arial"/>
        <family val="2"/>
      </rPr>
      <t>d</t>
    </r>
  </si>
  <si>
    <t>We find the bond's price using Excel's PV function.  First, put the pointer on Cell C42, where we want to put the bond's value.  Then click fx on the Formulas tab, then Financial, and then PV to get the following dialog box. Fill the box in as shown below.</t>
  </si>
  <si>
    <t>Value of bond =</t>
  </si>
  <si>
    <t>Thus, this bond sells at its par value.  That situation always exists if the required rate is equal to</t>
  </si>
  <si>
    <t>the coupon rate.</t>
  </si>
  <si>
    <r>
      <t>Suppose the required rate r</t>
    </r>
    <r>
      <rPr>
        <b/>
        <vertAlign val="subscript"/>
        <sz val="8.5"/>
        <color indexed="18"/>
        <rFont val="Arial"/>
        <family val="2"/>
      </rPr>
      <t>d</t>
    </r>
    <r>
      <rPr>
        <b/>
        <sz val="10"/>
        <color indexed="18"/>
        <rFont val="Arial"/>
        <family val="2"/>
      </rPr>
      <t xml:space="preserve"> (a) fell from 10% to 5% or (b) rose to 15%.  How would those changes affect the value of the bond?</t>
    </r>
  </si>
  <si>
    <t>First, change Cell C17 from 10% to 5% and observe that the bond's value rises to $1,518.98. Then change Cell C17 to 15% and note that the value declines to $707.63. You can see that the bond's price falls when the going interest rate (or required rate of return) rises, and the price rises when the interest rate falls.  Finish by resetting Cell C17 to 10%.</t>
  </si>
  <si>
    <t xml:space="preserve">    An alternative way to determine the effect of interest rates on bond prices involves the use of Excel's "Data Tables."  </t>
  </si>
  <si>
    <t>Required</t>
  </si>
  <si>
    <t>Bond</t>
  </si>
  <si>
    <t xml:space="preserve">  Type in the labels as shown.</t>
  </si>
  <si>
    <t>Rate</t>
  </si>
  <si>
    <t>Value</t>
  </si>
  <si>
    <t>(r)</t>
  </si>
  <si>
    <t xml:space="preserve">  Enter =C42  here to display the value calculated in C42.</t>
  </si>
  <si>
    <t xml:space="preserve">  Type in the interest rates as shown in Column A.</t>
  </si>
  <si>
    <t xml:space="preserve">  Highlight the area A54:B59.</t>
  </si>
  <si>
    <t xml:space="preserve">  Click on Data &gt; What-If Analysis &gt; Data Table to get this dialog box.  The </t>
  </si>
  <si>
    <t>interest rate is the input variable which</t>
  </si>
  <si>
    <t>enters the model in Cell C17.  Enter it</t>
  </si>
  <si>
    <t>and then click OK. That causes Excel to</t>
  </si>
  <si>
    <t>calculate the bond's value at the rates</t>
  </si>
  <si>
    <t>shown in Cells A55:A59 and then display</t>
  </si>
  <si>
    <t>those values in B55:B59.</t>
  </si>
  <si>
    <t xml:space="preserve">Since the numbers Excel is to change are in a column (A55:A59), we enter the input cell in the lower box designating the Column input cell.  If you have trouble with the data table, see the Excel Tutorial. </t>
  </si>
  <si>
    <t>We can use the data table to construct the graph shown below.  Graphs are discussed also in the Excel Tutorial.</t>
  </si>
  <si>
    <t>With the model we now have, you could change the inputs and observe changes in the graph.  For example, change the years to maturity in Cell C13.  If you change it to 1, for a 1-year bond, the graph line becomes almost horizontal, while if you change it to 100, you have a very long-term bond, and the curve is much steeper.  You could also change the coupon rate, and the bond's value would reflect those changes.</t>
  </si>
  <si>
    <r>
      <t xml:space="preserve">BOND YIELDS  </t>
    </r>
    <r>
      <rPr>
        <b/>
        <sz val="9"/>
        <color indexed="16"/>
        <rFont val="Arial"/>
        <family val="2"/>
      </rPr>
      <t>(Section 7-4)</t>
    </r>
  </si>
  <si>
    <t>YIELD TO MATURITY (YTM)</t>
  </si>
  <si>
    <t xml:space="preserve">The YTM is the rate of return that a bond earns if the issuer makes all scheduled payments and the bond is held to maturity.  The YTM can also be interpreted as the "promised rate of return," or the return to investors if all promised payments are made.  The YTM for a bond that sells at par consists entirely of an interest yield.  However, if the bond sells at any price other than its par value, the YTM consists of the interest yield together with a positive or negative capital gains yield.  </t>
  </si>
  <si>
    <t>EXAMPLE</t>
  </si>
  <si>
    <t>Suppose you are offered a 14-year, 10% annual coupon, $1,000 par value bond at a price of $1,494.93.  What is the bond's YTM?</t>
  </si>
  <si>
    <t>Use the Rate function to solve the problem. Proceed as above with the PV function, except select</t>
  </si>
  <si>
    <t>the Rate function, then insert the required data, and click OK.</t>
  </si>
  <si>
    <t xml:space="preserve">  Show the price as a negative--you pay this amount.</t>
  </si>
  <si>
    <r>
      <t>Req'd rate = r</t>
    </r>
    <r>
      <rPr>
        <b/>
        <vertAlign val="subscript"/>
        <sz val="10"/>
        <rFont val="Arial"/>
        <family val="2"/>
      </rPr>
      <t>d</t>
    </r>
    <r>
      <rPr>
        <b/>
        <sz val="10"/>
        <rFont val="Arial"/>
        <family val="2"/>
      </rPr>
      <t xml:space="preserve"> =YTM:</t>
    </r>
  </si>
  <si>
    <t xml:space="preserve">The YTM is the same as the expected rate of return provided (1) the probability of default is zero and (2) the bond cannot be called.  If there is any chance of default, then there is a chance some payments may not be made.  In this case, the expected rate of return will be less than the promised YTM.  </t>
  </si>
  <si>
    <t>YIELD TO CALL (YTC)</t>
  </si>
  <si>
    <t>The YTC is the rate of return investors will receive if their bonds are called.  If the issuer has the right to call the bonds, and if interest rates fall, then it would be logical for the issuer to call the bonds and replace them with new bonds that carry a lower coupon.  The YTC is found similarly to the YTM.  The same formula is used, but years to maturity is replaced with years to call, and the maturity value is replaced with the call price.</t>
  </si>
  <si>
    <t>Suppose you purchase a 15-year, 10% annual coupon, $1,000 par value bond, but the bond originally could be called after 10 years at a call price of $1,100.  One year later, interest rates have fallen from 10% to 5% causing the value of the bond to rise to $1,494.93.  What is the bond's YTC?  (Note, this is the same bond as the previous question except it can be called 9 years from today.)</t>
  </si>
  <si>
    <t>Years to call:</t>
  </si>
  <si>
    <t>The bond originally had 10 years until the call date.  Now it</t>
  </si>
  <si>
    <t>Coupon rate:</t>
  </si>
  <si>
    <t>has 9 years.</t>
  </si>
  <si>
    <t>Annual Pmt:</t>
  </si>
  <si>
    <t>Current price:</t>
  </si>
  <si>
    <t>Call price  = FV</t>
  </si>
  <si>
    <t>YTC  =</t>
  </si>
  <si>
    <r>
      <t xml:space="preserve">Question: </t>
    </r>
    <r>
      <rPr>
        <b/>
        <sz val="10"/>
        <color indexed="18"/>
        <rFont val="Arial"/>
        <family val="2"/>
      </rPr>
      <t>This bond's YTM is 5%, but its YTC is only 4.21%.  Which would an investor be more likely to actually earn?</t>
    </r>
  </si>
  <si>
    <r>
      <t>Answer.</t>
    </r>
    <r>
      <rPr>
        <b/>
        <sz val="8.5"/>
        <rFont val="Arial"/>
        <family val="2"/>
      </rPr>
      <t xml:space="preserve">  </t>
    </r>
    <r>
      <rPr>
        <b/>
        <sz val="10"/>
        <rFont val="Arial"/>
        <family val="2"/>
      </rPr>
      <t>The company could call the old bonds, which pay $100 per year, and replace them with bonds that pay somewhere in the vicinity of $50 (or maybe even only $42.10) per year, so it could save at lease $50 per year per bond outstanding.  It would want to save that money, so it would in all likelihood call the bonds if rates have remained at the indicated level on the call date.  In that case, investors would earn the YTC, so the YTC is the most-likely, or expected, yield on the bonds.</t>
    </r>
  </si>
  <si>
    <t>EXTRA INFORMATION--CURRENT YIELD  (The current yield is discussed in a footnote.)</t>
  </si>
  <si>
    <t>The current yield is the annual interest payment divided by the bond's current price.  The current yield provides information regarding the amount of cash income that a bond will generate in a given year.</t>
  </si>
  <si>
    <t>What is the current yield on a $1,000 par value, 10% annual coupon bond that is currently selling for $985?</t>
  </si>
  <si>
    <t>Simply divide the annual interest payment by the price of the bond.  Even if the bond made semiannual payments, we would still use the annual interest.</t>
  </si>
  <si>
    <t>Current Yield =</t>
  </si>
  <si>
    <t>The current yield provides information on a bond's cash return, but it gives no indication of the bond's total return.  To see this, consider a zero coupon bond.  Since zeros pay no coupon, the current yield must be zero because there is no interest income.  However, the zero appreciates through time, and its total return clearly exceeds zero.  ZERO COUPON BONDS ARE DISCUSSED MORE FULLY IN WEB APPENDIX 7A AND THE Web App 7A TAB IN THIS EXCEL WORKBOOK.</t>
  </si>
  <si>
    <r>
      <t xml:space="preserve">CHANGES IN BOND VALUES OVER TIME  </t>
    </r>
    <r>
      <rPr>
        <b/>
        <sz val="9"/>
        <color indexed="16"/>
        <rFont val="Arial"/>
        <family val="2"/>
      </rPr>
      <t>(Section 7-5)</t>
    </r>
  </si>
  <si>
    <t xml:space="preserve">Sudden changes in interest rates do occur, but gradual changes over time are more common.  Therefore, it is useful to examine how different bonds (identical but for their coupon rates) will behave over time.  </t>
  </si>
  <si>
    <t>YTM for all 3 bonds</t>
  </si>
  <si>
    <t>Par (or face) value</t>
  </si>
  <si>
    <t>Initial years to maturity</t>
  </si>
  <si>
    <t xml:space="preserve">Coupon rate, Bond A: </t>
  </si>
  <si>
    <t xml:space="preserve">Coupon rate, Bond B: </t>
  </si>
  <si>
    <t xml:space="preserve">  multiply times par value to find dollar PMT.</t>
  </si>
  <si>
    <t xml:space="preserve">Coupon rate, Bond C: </t>
  </si>
  <si>
    <t>Initial price, Bond A:</t>
  </si>
  <si>
    <t>=-PV(D140,D142,D141*D143,D141)</t>
  </si>
  <si>
    <t>Initial price, Bond B:</t>
  </si>
  <si>
    <t>=-PV(D140,D142,D141*D144,D141)</t>
  </si>
  <si>
    <t>Initial price, Bond C:</t>
  </si>
  <si>
    <t>=-PV(D140,D142,D141*D145,D141)</t>
  </si>
  <si>
    <t xml:space="preserve">  We use the same procedure to find the value of each of these bonds as they approach maturity.  Note, though, that in the following table we find the years to maturity as  N = (15 - t), e.g., ($A$173 - $A158) = 15 for the bond at t = 0. The dollar signs fix the numbers to facilitate copying formulas in the spreadsheet.</t>
  </si>
  <si>
    <t>We plot the three bonds' prices in the graph shown below.  All the bonds' prices must end up at par at maturity, because that is what a bondholder will receive (plus the last interest payment). Thus, Bond A's price rises over time, Bond B's price remains at its par value, and Bond C's price declines over time. In addition, for each different coupon bond, the corresponding current and capital gains yields are calculated.  So long as interest rates remain at 10%, purchasers will earn the 10% no matter which bond they buy or when they buy it.</t>
  </si>
  <si>
    <t xml:space="preserve">  We find the capital gains yield by finding the change in the bond's price divided by the beginning-of-year price, and the current yield by subtracting the capital gains yield from 10%. </t>
  </si>
  <si>
    <t>BOND VALUES OVER TIME</t>
  </si>
  <si>
    <t>Coupon rate =</t>
  </si>
  <si>
    <t>t</t>
  </si>
  <si>
    <t>Price</t>
  </si>
  <si>
    <t>Cap g yld</t>
  </si>
  <si>
    <t>Curr yld</t>
  </si>
  <si>
    <t>If rates fall, the par value bond will go to a premium, but it will move toward par as maturity approaches.  The reverse holds if rates rise; then the par bond will sell at a discount.  If the going rate remains equal to the coupon rate, the bond will continue to sell at par.  Note that the above graph assumes that interest rates stay constant after the initial change.  That is most unlikely--interest rates fluctuate.  However, the best estimate of future rates is generally the current rate.</t>
  </si>
  <si>
    <r>
      <t xml:space="preserve">BONDS WITH SEMIANNUAL COUPONS  </t>
    </r>
    <r>
      <rPr>
        <b/>
        <sz val="9"/>
        <color indexed="16"/>
        <rFont val="Arial"/>
        <family val="2"/>
      </rPr>
      <t>(Section 7-6)</t>
    </r>
  </si>
  <si>
    <t>Since most bonds pay interest semiannually, we now look at the valuation of semiannual bonds.  We must make three modifications to our original valuation model: (1) divide the coupon payment by 2, (2) multiply the years to maturity by 2, and (3) divide the nominal interest rate by 2.</t>
  </si>
  <si>
    <t>What is the price of a 15-year, 10% semiannual coupon, $1,000 par value bond if the nominal YTM is 5%?</t>
  </si>
  <si>
    <r>
      <t xml:space="preserve">Periods to maturity = 15 </t>
    </r>
    <r>
      <rPr>
        <b/>
        <sz val="10"/>
        <rFont val="Arial"/>
        <family val="2"/>
      </rPr>
      <t>×</t>
    </r>
    <r>
      <rPr>
        <b/>
        <sz val="10"/>
        <rFont val="Arial"/>
        <family val="2"/>
      </rPr>
      <t xml:space="preserve"> 2 =</t>
    </r>
  </si>
  <si>
    <t>Semiannual pmt = $100/2 =</t>
  </si>
  <si>
    <t>Periodic (semiannual) rate = 5%/2 =</t>
  </si>
  <si>
    <t>PV  = Value of the bond =</t>
  </si>
  <si>
    <t>=-PV(D204,D200,D202,D203)</t>
  </si>
  <si>
    <t>Note that the semiannual bond is more valuable than the annual payment bond because interest payments come in faster.</t>
  </si>
  <si>
    <r>
      <t xml:space="preserve">ASSESSING A BOND'S RISKINESS </t>
    </r>
    <r>
      <rPr>
        <b/>
        <sz val="9"/>
        <color indexed="16"/>
        <rFont val="Arial"/>
        <family val="2"/>
      </rPr>
      <t>(Section 7-7)</t>
    </r>
  </si>
  <si>
    <r>
      <t xml:space="preserve">A bond's price declines if interest rates rise, and this is called </t>
    </r>
    <r>
      <rPr>
        <b/>
        <u/>
        <sz val="10"/>
        <color indexed="18"/>
        <rFont val="Arial"/>
        <family val="2"/>
      </rPr>
      <t>price risk</t>
    </r>
    <r>
      <rPr>
        <b/>
        <u/>
        <sz val="8.5"/>
        <color indexed="18"/>
        <rFont val="Arial"/>
        <family val="2"/>
      </rPr>
      <t>.</t>
    </r>
    <r>
      <rPr>
        <b/>
        <sz val="10"/>
        <color indexed="18"/>
        <rFont val="Arial"/>
        <family val="2"/>
      </rPr>
      <t xml:space="preserve"> We can measure price risk by the slope of the line in the following graph. Price sensitivity is greater the longer the maturity, other things held constant.  Thus, if two bonds have the same coupon, the bond with the longer maturity will have more price risk, or price sensitivity.</t>
    </r>
  </si>
  <si>
    <r>
      <t>EXAMPLE</t>
    </r>
    <r>
      <rPr>
        <b/>
        <sz val="10"/>
        <color indexed="18"/>
        <rFont val="Arial"/>
        <family val="2"/>
      </rPr>
      <t xml:space="preserve">.  Compare the price risk of four bonds, all of which have a 10% annual coupon and a $1,000 face value. The bonds mature in 5, 10, 20, and 30 years. </t>
    </r>
  </si>
  <si>
    <t>Payment</t>
  </si>
  <si>
    <t>Maturity</t>
  </si>
  <si>
    <r>
      <t>Going rate =</t>
    </r>
    <r>
      <rPr>
        <b/>
        <sz val="12"/>
        <rFont val="Arial"/>
        <family val="2"/>
      </rPr>
      <t xml:space="preserve"> r</t>
    </r>
    <r>
      <rPr>
        <b/>
        <vertAlign val="subscript"/>
        <sz val="12"/>
        <rFont val="Arial"/>
        <family val="2"/>
      </rPr>
      <t>d</t>
    </r>
    <r>
      <rPr>
        <b/>
        <sz val="10"/>
        <rFont val="Arial"/>
        <family val="2"/>
      </rPr>
      <t xml:space="preserve"> = YTM</t>
    </r>
  </si>
  <si>
    <t>Value of bond:</t>
  </si>
  <si>
    <r>
      <t>First, we solve for the value of the 5-year bond, and then set up a 2-variable Data Table, where we let both</t>
    </r>
    <r>
      <rPr>
        <b/>
        <sz val="12"/>
        <color indexed="18"/>
        <rFont val="Arial"/>
        <family val="2"/>
      </rPr>
      <t xml:space="preserve"> </t>
    </r>
    <r>
      <rPr>
        <b/>
        <sz val="10"/>
        <color indexed="18"/>
        <rFont val="Arial"/>
        <family val="2"/>
      </rPr>
      <t>r</t>
    </r>
    <r>
      <rPr>
        <b/>
        <vertAlign val="subscript"/>
        <sz val="10"/>
        <color indexed="18"/>
        <rFont val="Arial"/>
        <family val="2"/>
      </rPr>
      <t>d</t>
    </r>
    <r>
      <rPr>
        <b/>
        <sz val="10"/>
        <color indexed="18"/>
        <rFont val="Arial"/>
        <family val="2"/>
      </rPr>
      <t xml:space="preserve"> and Years change, as shown below.  </t>
    </r>
  </si>
  <si>
    <r>
      <t>Required Rate, r</t>
    </r>
    <r>
      <rPr>
        <b/>
        <vertAlign val="subscript"/>
        <sz val="8.5"/>
        <rFont val="Arial"/>
        <family val="2"/>
      </rPr>
      <t>d</t>
    </r>
    <r>
      <rPr>
        <b/>
        <sz val="10"/>
        <rFont val="Arial"/>
        <family val="2"/>
      </rPr>
      <t xml:space="preserve"> </t>
    </r>
  </si>
  <si>
    <t>Bond Value Under Different Conditions</t>
  </si>
  <si>
    <t xml:space="preserve">We can show the price sensitivity of bonds with different maturities by graphing the data shown in the data table. The graph below does this.  The longer the maturity, the steeper the lines, hence the greater the bond's price risk. </t>
  </si>
  <si>
    <t xml:space="preserve">Critical thinking challenge: </t>
  </si>
  <si>
    <t>As the CFO of a growing corporation, you need to secure funding for a major expansion project. You can issue short-term bonds with lower interest rates but higher refinancing risk, or long-term bonds with higher interest rates but more stability. Considering factors like interest rate trends, economic conditions, and the company’s cash flow stability, which type of bond would you choose? How would changes in the economy (e.g., inflation, a credit downgrade, or a financial crisis) impact your decision? Defend your choice with financial reasoning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</si>
</sst>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00"/>
    <numFmt numFmtId="165" formatCode="&quot;$&quot;#,##0"/>
    <numFmt numFmtId="166" formatCode="0.0%"/>
  </numFmts>
  <fonts count="31" x14ac:knownFonts="1">
    <font>
      <sz val="11"/>
      <color theme="1"/>
      <name val="Calibri"/>
      <family val="2"/>
      <scheme val="minor"/>
    </font>
    <font>
      <sz val="11"/>
      <color theme="1"/>
      <name val="Calibri"/>
      <family val="2"/>
      <scheme val="minor"/>
    </font>
    <font>
      <b/>
      <sz val="9"/>
      <color indexed="12"/>
      <name val="Arial"/>
      <family val="2"/>
    </font>
    <font>
      <b/>
      <sz val="10"/>
      <name val="Arial"/>
      <family val="2"/>
    </font>
    <font>
      <b/>
      <sz val="10"/>
      <color indexed="12"/>
      <name val="Arial"/>
      <family val="2"/>
    </font>
    <font>
      <b/>
      <vertAlign val="subscript"/>
      <sz val="10"/>
      <name val="Arial"/>
      <family val="2"/>
    </font>
    <font>
      <b/>
      <sz val="8"/>
      <name val="Arial"/>
      <family val="2"/>
    </font>
    <font>
      <b/>
      <sz val="12"/>
      <color indexed="16"/>
      <name val="Arial"/>
      <family val="2"/>
    </font>
    <font>
      <b/>
      <sz val="12"/>
      <color indexed="18"/>
      <name val="Arial"/>
      <family val="2"/>
    </font>
    <font>
      <b/>
      <sz val="10"/>
      <color indexed="18"/>
      <name val="Arial"/>
      <family val="2"/>
    </font>
    <font>
      <b/>
      <sz val="11"/>
      <color indexed="16"/>
      <name val="Arial"/>
      <family val="2"/>
    </font>
    <font>
      <b/>
      <sz val="9"/>
      <color indexed="16"/>
      <name val="Arial"/>
      <family val="2"/>
    </font>
    <font>
      <b/>
      <u/>
      <sz val="10"/>
      <color indexed="18"/>
      <name val="Arial"/>
      <family val="2"/>
    </font>
    <font>
      <b/>
      <sz val="10"/>
      <color indexed="16"/>
      <name val="Arial"/>
      <family val="2"/>
    </font>
    <font>
      <b/>
      <vertAlign val="subscript"/>
      <sz val="8.5"/>
      <color indexed="18"/>
      <name val="Arial"/>
      <family val="2"/>
    </font>
    <font>
      <b/>
      <sz val="10"/>
      <color indexed="58"/>
      <name val="Arial"/>
      <family val="2"/>
    </font>
    <font>
      <b/>
      <sz val="10"/>
      <color indexed="10"/>
      <name val="Arial"/>
      <family val="2"/>
    </font>
    <font>
      <b/>
      <u/>
      <sz val="8.5"/>
      <color indexed="18"/>
      <name val="Arial"/>
      <family val="2"/>
    </font>
    <font>
      <b/>
      <u/>
      <sz val="8.5"/>
      <name val="Arial"/>
      <family val="2"/>
    </font>
    <font>
      <b/>
      <sz val="8.5"/>
      <name val="Arial"/>
      <family val="2"/>
    </font>
    <font>
      <b/>
      <sz val="12"/>
      <name val="Arial"/>
      <family val="2"/>
    </font>
    <font>
      <b/>
      <sz val="10"/>
      <color indexed="17"/>
      <name val="Arial"/>
      <family val="2"/>
    </font>
    <font>
      <b/>
      <sz val="9"/>
      <name val="Arial"/>
      <family val="2"/>
    </font>
    <font>
      <b/>
      <sz val="10"/>
      <color indexed="48"/>
      <name val="Arial"/>
      <family val="2"/>
    </font>
    <font>
      <b/>
      <vertAlign val="subscript"/>
      <sz val="12"/>
      <name val="Arial"/>
      <family val="2"/>
    </font>
    <font>
      <b/>
      <vertAlign val="subscript"/>
      <sz val="10"/>
      <color indexed="18"/>
      <name val="Arial"/>
      <family val="2"/>
    </font>
    <font>
      <b/>
      <vertAlign val="subscript"/>
      <sz val="8.5"/>
      <name val="Arial"/>
      <family val="2"/>
    </font>
    <font>
      <b/>
      <sz val="10"/>
      <color indexed="20"/>
      <name val="Arial"/>
      <family val="2"/>
    </font>
    <font>
      <b/>
      <sz val="10"/>
      <color indexed="55"/>
      <name val="Arial"/>
      <family val="2"/>
    </font>
    <font>
      <b/>
      <sz val="10"/>
      <color indexed="61"/>
      <name val="Arial"/>
      <family val="2"/>
    </font>
    <font>
      <sz val="12"/>
      <color theme="1"/>
      <name val="Times New Roman"/>
      <family val="1"/>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13"/>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4" fontId="2" fillId="0" borderId="0" xfId="0" quotePrefix="1" applyNumberFormat="1" applyFont="1" applyAlignment="1">
      <alignment horizontal="center"/>
    </xf>
    <xf numFmtId="0" fontId="3" fillId="0" borderId="0" xfId="0" applyFont="1"/>
    <xf numFmtId="0" fontId="3" fillId="0" borderId="0" xfId="0" applyFont="1" applyAlignment="1">
      <alignment vertical="center"/>
    </xf>
    <xf numFmtId="0" fontId="8" fillId="0" borderId="0" xfId="0" applyFont="1" applyAlignment="1">
      <alignment vertical="center"/>
    </xf>
    <xf numFmtId="0" fontId="8" fillId="0" borderId="0" xfId="0" applyFont="1"/>
    <xf numFmtId="0" fontId="3" fillId="0" borderId="0" xfId="0" quotePrefix="1"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9" fontId="4" fillId="0" borderId="0" xfId="2" applyFont="1" applyAlignment="1">
      <alignment horizontal="right" vertical="center"/>
    </xf>
    <xf numFmtId="0" fontId="13" fillId="0" borderId="0" xfId="0" applyFont="1" applyAlignment="1">
      <alignment horizontal="left" vertical="center" indent="1"/>
    </xf>
    <xf numFmtId="165" fontId="4" fillId="0" borderId="0" xfId="0" applyNumberFormat="1" applyFont="1" applyAlignment="1">
      <alignment horizontal="right" vertical="center"/>
    </xf>
    <xf numFmtId="8" fontId="3" fillId="0" borderId="0" xfId="0" applyNumberFormat="1" applyFont="1" applyAlignment="1">
      <alignment vertical="center"/>
    </xf>
    <xf numFmtId="8" fontId="3" fillId="2" borderId="2" xfId="0" applyNumberFormat="1"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9" fontId="3" fillId="0" borderId="0" xfId="0" applyNumberFormat="1" applyFont="1" applyAlignment="1">
      <alignmen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164" fontId="3" fillId="3" borderId="8" xfId="0" applyNumberFormat="1" applyFont="1" applyFill="1" applyBorder="1" applyAlignment="1">
      <alignment horizontal="center" vertical="center"/>
    </xf>
    <xf numFmtId="9" fontId="15" fillId="3" borderId="9" xfId="2" applyFont="1" applyFill="1" applyBorder="1" applyAlignment="1">
      <alignment horizontal="center" vertical="center"/>
    </xf>
    <xf numFmtId="164" fontId="3" fillId="3" borderId="10"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9" fontId="15" fillId="3" borderId="7" xfId="2" applyFont="1" applyFill="1" applyBorder="1" applyAlignment="1">
      <alignment horizontal="center" vertical="center"/>
    </xf>
    <xf numFmtId="6" fontId="16" fillId="0" borderId="0" xfId="0" applyNumberFormat="1" applyFont="1" applyAlignment="1">
      <alignment horizontal="center" vertical="center"/>
    </xf>
    <xf numFmtId="0" fontId="13" fillId="0" borderId="0" xfId="0" applyFont="1" applyAlignment="1">
      <alignment vertical="center"/>
    </xf>
    <xf numFmtId="10" fontId="3" fillId="0" borderId="0" xfId="0" applyNumberFormat="1" applyFont="1" applyAlignment="1">
      <alignment horizontal="center" vertical="center"/>
    </xf>
    <xf numFmtId="164" fontId="4" fillId="0" borderId="0" xfId="0" applyNumberFormat="1" applyFont="1" applyAlignment="1">
      <alignment horizontal="right" vertical="center"/>
    </xf>
    <xf numFmtId="10" fontId="3" fillId="2" borderId="1" xfId="0" applyNumberFormat="1" applyFont="1" applyFill="1" applyBorder="1" applyAlignment="1">
      <alignment horizontal="center" vertical="center"/>
    </xf>
    <xf numFmtId="164" fontId="4" fillId="0" borderId="0" xfId="2" applyNumberFormat="1" applyFont="1" applyAlignment="1">
      <alignment horizontal="right" vertical="center"/>
    </xf>
    <xf numFmtId="0" fontId="3" fillId="2" borderId="11" xfId="0" applyFont="1" applyFill="1" applyBorder="1" applyAlignment="1">
      <alignment horizontal="left" vertical="center"/>
    </xf>
    <xf numFmtId="0" fontId="3" fillId="2" borderId="12" xfId="0" applyFont="1" applyFill="1" applyBorder="1"/>
    <xf numFmtId="10" fontId="3" fillId="2" borderId="1" xfId="2" applyNumberFormat="1" applyFont="1" applyFill="1" applyBorder="1" applyAlignment="1">
      <alignment horizontal="center" vertical="center"/>
    </xf>
    <xf numFmtId="0" fontId="9" fillId="0" borderId="0" xfId="0" applyFont="1" applyAlignment="1">
      <alignment horizontal="left" vertical="center"/>
    </xf>
    <xf numFmtId="9" fontId="4" fillId="0" borderId="0" xfId="0" applyNumberFormat="1" applyFont="1" applyAlignment="1">
      <alignment vertical="center"/>
    </xf>
    <xf numFmtId="165" fontId="4" fillId="0" borderId="0" xfId="0" applyNumberFormat="1" applyFont="1" applyAlignment="1">
      <alignment vertical="center"/>
    </xf>
    <xf numFmtId="0" fontId="4" fillId="0" borderId="0" xfId="0" applyFont="1"/>
    <xf numFmtId="9" fontId="4" fillId="0" borderId="0" xfId="2" applyFont="1"/>
    <xf numFmtId="164" fontId="13" fillId="0" borderId="0" xfId="0" quotePrefix="1" applyNumberFormat="1" applyFont="1"/>
    <xf numFmtId="164" fontId="13" fillId="0" borderId="0" xfId="0" quotePrefix="1" applyNumberFormat="1" applyFont="1" applyAlignment="1">
      <alignment horizontal="left" indent="1"/>
    </xf>
    <xf numFmtId="0" fontId="3" fillId="0" borderId="13" xfId="0" applyFont="1" applyBorder="1" applyAlignment="1">
      <alignment vertical="center" wrapText="1"/>
    </xf>
    <xf numFmtId="0" fontId="0" fillId="0" borderId="13" xfId="0" applyBorder="1" applyAlignment="1">
      <alignment vertical="center" wrapText="1"/>
    </xf>
    <xf numFmtId="0" fontId="3" fillId="0" borderId="14" xfId="0" applyFont="1" applyBorder="1" applyAlignment="1">
      <alignment horizontal="left" vertical="center"/>
    </xf>
    <xf numFmtId="0" fontId="3" fillId="0" borderId="18" xfId="0" applyFont="1" applyBorder="1" applyAlignment="1">
      <alignment vertical="center"/>
    </xf>
    <xf numFmtId="0" fontId="9" fillId="0" borderId="15" xfId="0" applyFont="1" applyBorder="1" applyAlignment="1">
      <alignment vertical="center"/>
    </xf>
    <xf numFmtId="0" fontId="9" fillId="0" borderId="15" xfId="0" applyFont="1" applyBorder="1" applyAlignment="1">
      <alignment horizontal="right" vertical="center"/>
    </xf>
    <xf numFmtId="9" fontId="9" fillId="0" borderId="16" xfId="0" applyNumberFormat="1" applyFont="1" applyBorder="1" applyAlignment="1">
      <alignment horizontal="center" vertical="center"/>
    </xf>
    <xf numFmtId="0" fontId="13" fillId="0" borderId="15" xfId="0" applyFont="1" applyBorder="1" applyAlignment="1">
      <alignment vertical="center"/>
    </xf>
    <xf numFmtId="0" fontId="13" fillId="0" borderId="16" xfId="0" applyFont="1" applyBorder="1" applyAlignment="1">
      <alignment horizontal="right" vertical="center"/>
    </xf>
    <xf numFmtId="9" fontId="13" fillId="0" borderId="17" xfId="0" applyNumberFormat="1" applyFont="1" applyBorder="1" applyAlignment="1">
      <alignment horizontal="center" vertical="center"/>
    </xf>
    <xf numFmtId="0" fontId="21" fillId="0" borderId="16" xfId="0" applyFont="1" applyBorder="1" applyAlignment="1">
      <alignment vertical="center"/>
    </xf>
    <xf numFmtId="0" fontId="21" fillId="0" borderId="16" xfId="0" applyFont="1" applyBorder="1" applyAlignment="1">
      <alignment horizontal="right" vertical="center"/>
    </xf>
    <xf numFmtId="9" fontId="21" fillId="0" borderId="17" xfId="0" applyNumberFormat="1" applyFont="1" applyBorder="1" applyAlignment="1">
      <alignment horizontal="center" vertical="center"/>
    </xf>
    <xf numFmtId="0" fontId="3" fillId="0" borderId="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1" fillId="0" borderId="0" xfId="0" applyFont="1" applyAlignment="1">
      <alignment horizontal="center" vertical="center"/>
    </xf>
    <xf numFmtId="0" fontId="21" fillId="0" borderId="19" xfId="0" applyFont="1" applyBorder="1" applyAlignment="1">
      <alignment horizontal="center" vertical="center"/>
    </xf>
    <xf numFmtId="0" fontId="3" fillId="0" borderId="20" xfId="0" applyFont="1" applyBorder="1" applyAlignment="1">
      <alignment horizontal="center" vertical="center"/>
    </xf>
    <xf numFmtId="164" fontId="9" fillId="0" borderId="18" xfId="0" applyNumberFormat="1" applyFont="1" applyBorder="1" applyAlignment="1">
      <alignment horizontal="center" vertical="center"/>
    </xf>
    <xf numFmtId="166" fontId="9" fillId="0" borderId="0" xfId="2" applyNumberFormat="1" applyFont="1" applyBorder="1" applyAlignment="1">
      <alignment horizontal="center" vertical="center"/>
    </xf>
    <xf numFmtId="164" fontId="13" fillId="0" borderId="18" xfId="0" applyNumberFormat="1" applyFont="1" applyBorder="1" applyAlignment="1">
      <alignment horizontal="center" vertical="center"/>
    </xf>
    <xf numFmtId="166" fontId="13" fillId="0" borderId="0" xfId="2" applyNumberFormat="1" applyFont="1" applyBorder="1" applyAlignment="1">
      <alignment horizontal="center" vertical="center"/>
    </xf>
    <xf numFmtId="164" fontId="21" fillId="0" borderId="18" xfId="0" applyNumberFormat="1" applyFont="1" applyBorder="1" applyAlignment="1">
      <alignment horizontal="center" vertical="center"/>
    </xf>
    <xf numFmtId="166" fontId="21" fillId="0" borderId="0" xfId="2" applyNumberFormat="1" applyFont="1" applyBorder="1" applyAlignment="1">
      <alignment horizontal="center" vertical="center"/>
    </xf>
    <xf numFmtId="166" fontId="21" fillId="0" borderId="19" xfId="2" applyNumberFormat="1" applyFont="1" applyBorder="1" applyAlignment="1">
      <alignment horizontal="center" vertical="center"/>
    </xf>
    <xf numFmtId="166" fontId="9" fillId="0" borderId="0" xfId="0" applyNumberFormat="1" applyFont="1" applyAlignment="1">
      <alignment horizontal="center" vertical="center"/>
    </xf>
    <xf numFmtId="166" fontId="13" fillId="0" borderId="0" xfId="0" applyNumberFormat="1" applyFont="1" applyAlignment="1">
      <alignment horizontal="center" vertical="center"/>
    </xf>
    <xf numFmtId="166" fontId="21" fillId="0" borderId="19" xfId="0" applyNumberFormat="1" applyFont="1" applyBorder="1" applyAlignment="1">
      <alignment horizontal="center" vertical="center"/>
    </xf>
    <xf numFmtId="0" fontId="3" fillId="0" borderId="21" xfId="0" applyFont="1" applyBorder="1" applyAlignment="1">
      <alignment horizontal="center" vertical="center"/>
    </xf>
    <xf numFmtId="164" fontId="9" fillId="0" borderId="22" xfId="0" applyNumberFormat="1" applyFont="1" applyBorder="1" applyAlignment="1">
      <alignment horizontal="center" vertical="center"/>
    </xf>
    <xf numFmtId="166" fontId="9" fillId="0" borderId="13" xfId="2" applyNumberFormat="1" applyFont="1" applyBorder="1" applyAlignment="1">
      <alignment horizontal="center" vertical="center"/>
    </xf>
    <xf numFmtId="166" fontId="9" fillId="0" borderId="13" xfId="0" applyNumberFormat="1" applyFont="1" applyBorder="1" applyAlignment="1">
      <alignment horizontal="center" vertical="center"/>
    </xf>
    <xf numFmtId="164" fontId="13" fillId="0" borderId="22" xfId="0" applyNumberFormat="1" applyFont="1" applyBorder="1" applyAlignment="1">
      <alignment horizontal="center" vertical="center"/>
    </xf>
    <xf numFmtId="166" fontId="13" fillId="0" borderId="13" xfId="2" applyNumberFormat="1" applyFont="1" applyBorder="1" applyAlignment="1">
      <alignment horizontal="center" vertical="center"/>
    </xf>
    <xf numFmtId="166" fontId="13" fillId="0" borderId="13" xfId="0" applyNumberFormat="1" applyFont="1" applyBorder="1" applyAlignment="1">
      <alignment horizontal="center" vertical="center"/>
    </xf>
    <xf numFmtId="164" fontId="21" fillId="0" borderId="22" xfId="0" applyNumberFormat="1" applyFont="1" applyBorder="1" applyAlignment="1">
      <alignment horizontal="center" vertical="center"/>
    </xf>
    <xf numFmtId="166" fontId="21" fillId="0" borderId="13" xfId="2" applyNumberFormat="1" applyFont="1" applyBorder="1" applyAlignment="1">
      <alignment horizontal="center" vertical="center"/>
    </xf>
    <xf numFmtId="166" fontId="21" fillId="0" borderId="23" xfId="0" applyNumberFormat="1" applyFont="1" applyBorder="1" applyAlignment="1">
      <alignment horizontal="center" vertical="center"/>
    </xf>
    <xf numFmtId="9" fontId="4" fillId="0" borderId="0" xfId="2" applyFont="1" applyFill="1" applyAlignment="1">
      <alignment horizontal="right" vertical="center"/>
    </xf>
    <xf numFmtId="0" fontId="22" fillId="0" borderId="0" xfId="0" applyFont="1" applyAlignment="1">
      <alignment horizontal="left" vertical="center"/>
    </xf>
    <xf numFmtId="166" fontId="4" fillId="0" borderId="0" xfId="2" applyNumberFormat="1" applyFont="1" applyFill="1" applyAlignment="1">
      <alignment horizontal="right" vertical="center"/>
    </xf>
    <xf numFmtId="0" fontId="3" fillId="2" borderId="12" xfId="0" applyFont="1" applyFill="1" applyBorder="1" applyAlignment="1">
      <alignment vertical="center"/>
    </xf>
    <xf numFmtId="8" fontId="3" fillId="2" borderId="12" xfId="0" quotePrefix="1" applyNumberFormat="1" applyFont="1" applyFill="1" applyBorder="1" applyAlignment="1">
      <alignment horizontal="center" vertical="center"/>
    </xf>
    <xf numFmtId="0" fontId="3" fillId="2" borderId="24" xfId="0" applyFont="1" applyFill="1" applyBorder="1" applyAlignment="1">
      <alignment vertical="center"/>
    </xf>
    <xf numFmtId="164" fontId="23" fillId="0" borderId="0" xfId="0" applyNumberFormat="1" applyFont="1" applyAlignment="1">
      <alignment horizontal="right" vertical="center"/>
    </xf>
    <xf numFmtId="9" fontId="4" fillId="0" borderId="0" xfId="2" applyFont="1" applyAlignment="1">
      <alignment vertical="center"/>
    </xf>
    <xf numFmtId="8" fontId="3" fillId="2" borderId="1" xfId="2" applyNumberFormat="1" applyFont="1" applyFill="1" applyBorder="1" applyAlignment="1">
      <alignment vertical="center"/>
    </xf>
    <xf numFmtId="8" fontId="4" fillId="0" borderId="0" xfId="2" applyNumberFormat="1" applyFont="1" applyAlignment="1">
      <alignment vertical="center"/>
    </xf>
    <xf numFmtId="164" fontId="27" fillId="0" borderId="0" xfId="0" applyNumberFormat="1" applyFont="1" applyAlignment="1">
      <alignment vertical="center"/>
    </xf>
    <xf numFmtId="0" fontId="27" fillId="0" borderId="0" xfId="0" applyFont="1" applyAlignment="1">
      <alignment vertical="center"/>
    </xf>
    <xf numFmtId="164" fontId="28" fillId="0" borderId="22" xfId="0" applyNumberFormat="1" applyFont="1" applyBorder="1" applyAlignment="1">
      <alignment horizontal="center" vertical="center"/>
    </xf>
    <xf numFmtId="1" fontId="27" fillId="0" borderId="15" xfId="1" applyNumberFormat="1" applyFont="1" applyBorder="1" applyAlignment="1">
      <alignment horizontal="center" vertical="center"/>
    </xf>
    <xf numFmtId="1" fontId="27" fillId="0" borderId="16" xfId="1" applyNumberFormat="1" applyFont="1" applyBorder="1" applyAlignment="1">
      <alignment horizontal="center" vertical="center"/>
    </xf>
    <xf numFmtId="1" fontId="27" fillId="0" borderId="17" xfId="1" applyNumberFormat="1" applyFont="1" applyBorder="1" applyAlignment="1">
      <alignment horizontal="center" vertical="center"/>
    </xf>
    <xf numFmtId="1" fontId="27" fillId="0" borderId="0" xfId="1" applyNumberFormat="1" applyFont="1" applyBorder="1" applyAlignment="1">
      <alignment horizontal="center" vertical="center"/>
    </xf>
    <xf numFmtId="1" fontId="27" fillId="0" borderId="0" xfId="0" applyNumberFormat="1" applyFont="1" applyAlignment="1">
      <alignment horizontal="center" vertical="center"/>
    </xf>
    <xf numFmtId="9" fontId="27" fillId="0" borderId="14" xfId="2" applyFont="1" applyBorder="1" applyAlignment="1">
      <alignment horizontal="center" vertical="center"/>
    </xf>
    <xf numFmtId="164" fontId="3" fillId="0" borderId="14" xfId="0" applyNumberFormat="1" applyFont="1" applyBorder="1" applyAlignment="1">
      <alignment vertical="center"/>
    </xf>
    <xf numFmtId="164" fontId="3" fillId="0" borderId="25" xfId="0" applyNumberFormat="1" applyFont="1" applyBorder="1" applyAlignment="1">
      <alignment vertical="center"/>
    </xf>
    <xf numFmtId="164" fontId="3" fillId="0" borderId="26" xfId="0" applyNumberFormat="1" applyFont="1" applyBorder="1" applyAlignment="1">
      <alignment vertical="center"/>
    </xf>
    <xf numFmtId="164" fontId="3" fillId="0" borderId="0" xfId="0" applyNumberFormat="1" applyFont="1" applyAlignment="1">
      <alignment vertical="center"/>
    </xf>
    <xf numFmtId="9" fontId="27" fillId="0" borderId="18" xfId="0" applyNumberFormat="1" applyFont="1" applyBorder="1" applyAlignment="1">
      <alignment horizontal="center" vertical="center"/>
    </xf>
    <xf numFmtId="164" fontId="3" fillId="0" borderId="18" xfId="0" applyNumberFormat="1" applyFont="1" applyBorder="1" applyAlignment="1">
      <alignment vertical="center"/>
    </xf>
    <xf numFmtId="164" fontId="3" fillId="0" borderId="19" xfId="0" applyNumberFormat="1" applyFont="1" applyBorder="1" applyAlignment="1">
      <alignment vertical="center"/>
    </xf>
    <xf numFmtId="9" fontId="27" fillId="0" borderId="18" xfId="2" applyFont="1" applyBorder="1" applyAlignment="1">
      <alignment horizontal="center" vertical="center"/>
    </xf>
    <xf numFmtId="9" fontId="27" fillId="0" borderId="22" xfId="2" applyFont="1" applyBorder="1" applyAlignment="1">
      <alignment horizontal="center" vertical="center"/>
    </xf>
    <xf numFmtId="164" fontId="3" fillId="0" borderId="22" xfId="0" applyNumberFormat="1" applyFont="1" applyBorder="1" applyAlignment="1">
      <alignment vertical="center"/>
    </xf>
    <xf numFmtId="164" fontId="3" fillId="0" borderId="13" xfId="0" applyNumberFormat="1" applyFont="1" applyBorder="1" applyAlignment="1">
      <alignment vertical="center"/>
    </xf>
    <xf numFmtId="164" fontId="3" fillId="0" borderId="23" xfId="0" applyNumberFormat="1" applyFont="1" applyBorder="1" applyAlignment="1">
      <alignment vertical="center"/>
    </xf>
    <xf numFmtId="9" fontId="27" fillId="0" borderId="0" xfId="2" applyFont="1" applyBorder="1" applyAlignment="1">
      <alignment vertical="center"/>
    </xf>
    <xf numFmtId="8" fontId="29" fillId="0" borderId="0" xfId="0" applyNumberFormat="1" applyFont="1" applyAlignment="1">
      <alignment vertical="center"/>
    </xf>
    <xf numFmtId="9" fontId="23" fillId="0" borderId="0" xfId="2" applyFont="1" applyBorder="1" applyAlignment="1">
      <alignment vertical="center"/>
    </xf>
    <xf numFmtId="8" fontId="3" fillId="0" borderId="0" xfId="0" applyNumberFormat="1" applyFont="1" applyAlignment="1">
      <alignment horizontal="left" vertical="center" wrapText="1"/>
    </xf>
    <xf numFmtId="22" fontId="6"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0" fontId="3" fillId="0" borderId="0" xfId="0" applyFont="1" applyAlignment="1">
      <alignment horizontal="left" vertical="center" wrapText="1"/>
    </xf>
    <xf numFmtId="0" fontId="18" fillId="0" borderId="0" xfId="0" applyFont="1" applyAlignment="1">
      <alignment horizontal="left"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0" xfId="0" applyAlignment="1">
      <alignment vertical="center" wrapText="1"/>
    </xf>
    <xf numFmtId="164" fontId="27" fillId="0" borderId="15" xfId="0" applyNumberFormat="1" applyFont="1" applyBorder="1" applyAlignment="1">
      <alignment horizontal="center" vertical="center"/>
    </xf>
    <xf numFmtId="164" fontId="27" fillId="0" borderId="16" xfId="0" applyNumberFormat="1" applyFont="1" applyBorder="1" applyAlignment="1">
      <alignment horizontal="center" vertical="center"/>
    </xf>
    <xf numFmtId="164" fontId="27" fillId="0" borderId="17" xfId="0" applyNumberFormat="1"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0" fillId="0" borderId="0" xfId="0"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30"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Interest Rate Sensitivity</a:t>
            </a:r>
          </a:p>
        </c:rich>
      </c:tx>
      <c:layout>
        <c:manualLayout>
          <c:xMode val="edge"/>
          <c:yMode val="edge"/>
          <c:x val="0.31168899342127915"/>
          <c:y val="4.2016806722689079E-2"/>
        </c:manualLayout>
      </c:layout>
      <c:overlay val="0"/>
      <c:spPr>
        <a:noFill/>
        <a:ln w="25400">
          <a:noFill/>
        </a:ln>
      </c:spPr>
    </c:title>
    <c:autoTitleDeleted val="0"/>
    <c:plotArea>
      <c:layout>
        <c:manualLayout>
          <c:layoutTarget val="inner"/>
          <c:xMode val="edge"/>
          <c:yMode val="edge"/>
          <c:x val="0.14069293808538391"/>
          <c:y val="0.18907601816081721"/>
          <c:w val="0.79870298697702458"/>
          <c:h val="0.62605170457692805"/>
        </c:manualLayout>
      </c:layout>
      <c:scatterChart>
        <c:scatterStyle val="smoothMarker"/>
        <c:varyColors val="0"/>
        <c:ser>
          <c:idx val="0"/>
          <c:order val="0"/>
          <c:spPr>
            <a:ln w="25400">
              <a:solidFill>
                <a:srgbClr val="0000FF"/>
              </a:solidFill>
              <a:prstDash val="solid"/>
            </a:ln>
          </c:spPr>
          <c:marker>
            <c:symbol val="diamond"/>
            <c:size val="7"/>
            <c:spPr>
              <a:solidFill>
                <a:srgbClr val="0000FF"/>
              </a:solidFill>
              <a:ln>
                <a:solidFill>
                  <a:srgbClr val="0000FF"/>
                </a:solidFill>
                <a:prstDash val="solid"/>
              </a:ln>
            </c:spPr>
          </c:marker>
          <c:xVal>
            <c:numRef>
              <c:f>'[1]07 Chapter model'!$A$55:$A$59</c:f>
              <c:numCache>
                <c:formatCode>General</c:formatCode>
                <c:ptCount val="5"/>
                <c:pt idx="0">
                  <c:v>0</c:v>
                </c:pt>
                <c:pt idx="1">
                  <c:v>0.05</c:v>
                </c:pt>
                <c:pt idx="2">
                  <c:v>0.1</c:v>
                </c:pt>
                <c:pt idx="3">
                  <c:v>0.15</c:v>
                </c:pt>
                <c:pt idx="4">
                  <c:v>0.2</c:v>
                </c:pt>
              </c:numCache>
            </c:numRef>
          </c:xVal>
          <c:yVal>
            <c:numRef>
              <c:f>'[1]07 Chapter model'!$B$55:$B$59</c:f>
              <c:numCache>
                <c:formatCode>General</c:formatCode>
                <c:ptCount val="5"/>
              </c:numCache>
            </c:numRef>
          </c:yVal>
          <c:smooth val="1"/>
          <c:extLst>
            <c:ext xmlns:c16="http://schemas.microsoft.com/office/drawing/2014/chart" uri="{C3380CC4-5D6E-409C-BE32-E72D297353CC}">
              <c16:uniqueId val="{00000000-6377-457E-83A1-FF2CA89D8B85}"/>
            </c:ext>
          </c:extLst>
        </c:ser>
        <c:dLbls>
          <c:showLegendKey val="0"/>
          <c:showVal val="0"/>
          <c:showCatName val="0"/>
          <c:showSerName val="0"/>
          <c:showPercent val="0"/>
          <c:showBubbleSize val="0"/>
        </c:dLbls>
        <c:axId val="112303104"/>
        <c:axId val="94262016"/>
      </c:scatterChart>
      <c:valAx>
        <c:axId val="112303104"/>
        <c:scaling>
          <c:orientation val="minMax"/>
          <c:max val="0.2"/>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4262016"/>
        <c:crosses val="autoZero"/>
        <c:crossBetween val="midCat"/>
      </c:valAx>
      <c:valAx>
        <c:axId val="9426201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12303104"/>
        <c:crosses val="autoZero"/>
        <c:crossBetween val="midCat"/>
        <c:maj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266" r="0.7500000000000026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imes New Roman"/>
                <a:ea typeface="Times New Roman"/>
                <a:cs typeface="Times New Roman"/>
              </a:defRPr>
            </a:pPr>
            <a:r>
              <a:rPr lang="en-US"/>
              <a:t>Price of Bond Over Time</a:t>
            </a:r>
          </a:p>
        </c:rich>
      </c:tx>
      <c:layout>
        <c:manualLayout>
          <c:xMode val="edge"/>
          <c:yMode val="edge"/>
          <c:x val="0.28894472361809048"/>
          <c:y val="3.6363636363636362E-2"/>
        </c:manualLayout>
      </c:layout>
      <c:overlay val="0"/>
      <c:spPr>
        <a:noFill/>
        <a:ln w="25400">
          <a:noFill/>
        </a:ln>
      </c:spPr>
    </c:title>
    <c:autoTitleDeleted val="0"/>
    <c:plotArea>
      <c:layout>
        <c:manualLayout>
          <c:layoutTarget val="inner"/>
          <c:xMode val="edge"/>
          <c:yMode val="edge"/>
          <c:x val="0.16080402010050238"/>
          <c:y val="0.18545454545454546"/>
          <c:w val="0.78391959798994959"/>
          <c:h val="0.6545454545454592"/>
        </c:manualLayout>
      </c:layout>
      <c:scatterChart>
        <c:scatterStyle val="smoothMarker"/>
        <c:varyColors val="0"/>
        <c:ser>
          <c:idx val="0"/>
          <c:order val="0"/>
          <c:tx>
            <c:v>Rate Drops to 5%</c:v>
          </c:tx>
          <c:spPr>
            <a:ln w="12700">
              <a:solidFill>
                <a:srgbClr val="000080"/>
              </a:solidFill>
              <a:prstDash val="solid"/>
            </a:ln>
          </c:spPr>
          <c:marker>
            <c:symbol val="diamond"/>
            <c:size val="5"/>
            <c:spPr>
              <a:solidFill>
                <a:srgbClr val="000080"/>
              </a:solidFill>
              <a:ln>
                <a:solidFill>
                  <a:srgbClr val="000080"/>
                </a:solidFill>
                <a:prstDash val="solid"/>
              </a:ln>
            </c:spPr>
          </c:marker>
          <c:xVal>
            <c:numRef>
              <c:f>'[1]07 Chapter model'!$A$158:$A$173</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'[1]07 Chapter model'!$B$158:$B$173</c:f>
              <c:numCache>
                <c:formatCode>General</c:formatCode>
                <c:ptCount val="16"/>
              </c:numCache>
            </c:numRef>
          </c:yVal>
          <c:smooth val="1"/>
          <c:extLst>
            <c:ext xmlns:c16="http://schemas.microsoft.com/office/drawing/2014/chart" uri="{C3380CC4-5D6E-409C-BE32-E72D297353CC}">
              <c16:uniqueId val="{00000000-432A-486F-8A6F-9A33BD3574F3}"/>
            </c:ext>
          </c:extLst>
        </c:ser>
        <c:ser>
          <c:idx val="1"/>
          <c:order val="1"/>
          <c:tx>
            <c:v>Rate Stays at 10%</c:v>
          </c:tx>
          <c:spPr>
            <a:ln w="12700">
              <a:solidFill>
                <a:srgbClr val="FF00FF"/>
              </a:solidFill>
              <a:prstDash val="solid"/>
            </a:ln>
          </c:spPr>
          <c:marker>
            <c:symbol val="square"/>
            <c:size val="5"/>
            <c:spPr>
              <a:solidFill>
                <a:srgbClr val="FF00FF"/>
              </a:solidFill>
              <a:ln>
                <a:solidFill>
                  <a:srgbClr val="FF00FF"/>
                </a:solidFill>
                <a:prstDash val="solid"/>
              </a:ln>
            </c:spPr>
          </c:marker>
          <c:xVal>
            <c:numRef>
              <c:f>'[1]07 Chapter model'!$A$158:$A$173</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'[1]07 Chapter model'!$E$158:$E$173</c:f>
              <c:numCache>
                <c:formatCode>General</c:formatCode>
                <c:ptCount val="16"/>
              </c:numCache>
            </c:numRef>
          </c:yVal>
          <c:smooth val="1"/>
          <c:extLst>
            <c:ext xmlns:c16="http://schemas.microsoft.com/office/drawing/2014/chart" uri="{C3380CC4-5D6E-409C-BE32-E72D297353CC}">
              <c16:uniqueId val="{00000001-432A-486F-8A6F-9A33BD3574F3}"/>
            </c:ext>
          </c:extLst>
        </c:ser>
        <c:ser>
          <c:idx val="2"/>
          <c:order val="2"/>
          <c:tx>
            <c:v>Rate Rises to 15%</c:v>
          </c:tx>
          <c:spPr>
            <a:ln w="12700">
              <a:solidFill>
                <a:srgbClr val="FF6600"/>
              </a:solidFill>
              <a:prstDash val="solid"/>
            </a:ln>
          </c:spPr>
          <c:marker>
            <c:symbol val="triangle"/>
            <c:size val="5"/>
            <c:spPr>
              <a:solidFill>
                <a:srgbClr val="FFFF00"/>
              </a:solidFill>
              <a:ln>
                <a:solidFill>
                  <a:srgbClr val="FF6600"/>
                </a:solidFill>
                <a:prstDash val="solid"/>
              </a:ln>
            </c:spPr>
          </c:marker>
          <c:xVal>
            <c:numRef>
              <c:f>'[1]07 Chapter model'!$A$158:$A$173</c:f>
              <c:numCache>
                <c:formatCode>General</c:formatCod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xVal>
          <c:yVal>
            <c:numRef>
              <c:f>'[1]07 Chapter model'!$H$158:$H$173</c:f>
              <c:numCache>
                <c:formatCode>General</c:formatCode>
                <c:ptCount val="16"/>
              </c:numCache>
            </c:numRef>
          </c:yVal>
          <c:smooth val="1"/>
          <c:extLst>
            <c:ext xmlns:c16="http://schemas.microsoft.com/office/drawing/2014/chart" uri="{C3380CC4-5D6E-409C-BE32-E72D297353CC}">
              <c16:uniqueId val="{00000002-432A-486F-8A6F-9A33BD3574F3}"/>
            </c:ext>
          </c:extLst>
        </c:ser>
        <c:dLbls>
          <c:showLegendKey val="0"/>
          <c:showVal val="0"/>
          <c:showCatName val="0"/>
          <c:showSerName val="0"/>
          <c:showPercent val="0"/>
          <c:showBubbleSize val="0"/>
        </c:dLbls>
        <c:axId val="94586368"/>
        <c:axId val="94588288"/>
      </c:scatterChart>
      <c:valAx>
        <c:axId val="94586368"/>
        <c:scaling>
          <c:orientation val="minMax"/>
          <c:max val="15"/>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94588288"/>
        <c:crosses val="autoZero"/>
        <c:crossBetween val="midCat"/>
      </c:valAx>
      <c:valAx>
        <c:axId val="94588288"/>
        <c:scaling>
          <c:orientation val="minMax"/>
          <c:min val="600"/>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94586368"/>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266" r="0.75000000000000266"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imes New Roman"/>
                <a:ea typeface="Times New Roman"/>
                <a:cs typeface="Times New Roman"/>
              </a:defRPr>
            </a:pPr>
            <a:r>
              <a:rPr lang="en-US" sz="1400"/>
              <a:t>Price Risk</a:t>
            </a:r>
          </a:p>
        </c:rich>
      </c:tx>
      <c:layout>
        <c:manualLayout>
          <c:xMode val="edge"/>
          <c:yMode val="edge"/>
          <c:x val="0.32244077333470955"/>
          <c:y val="3.3232628398791542E-2"/>
        </c:manualLayout>
      </c:layout>
      <c:overlay val="0"/>
      <c:spPr>
        <a:noFill/>
        <a:ln w="25400">
          <a:noFill/>
        </a:ln>
      </c:spPr>
    </c:title>
    <c:autoTitleDeleted val="0"/>
    <c:plotArea>
      <c:layout>
        <c:manualLayout>
          <c:layoutTarget val="inner"/>
          <c:xMode val="edge"/>
          <c:yMode val="edge"/>
          <c:x val="0.23093731051136807"/>
          <c:y val="0.14501531966242306"/>
          <c:w val="0.70370520089784372"/>
          <c:h val="0.66163239595979861"/>
        </c:manualLayout>
      </c:layout>
      <c:scatterChart>
        <c:scatterStyle val="smoothMarker"/>
        <c:varyColors val="0"/>
        <c:ser>
          <c:idx val="0"/>
          <c:order val="0"/>
          <c:tx>
            <c:v>30-year</c:v>
          </c:tx>
          <c:spPr>
            <a:ln w="38100">
              <a:solidFill>
                <a:srgbClr val="000080"/>
              </a:solidFill>
              <a:prstDash val="solid"/>
            </a:ln>
          </c:spPr>
          <c:marker>
            <c:symbol val="diamond"/>
            <c:size val="8"/>
            <c:spPr>
              <a:solidFill>
                <a:srgbClr val="000080"/>
              </a:solidFill>
              <a:ln>
                <a:solidFill>
                  <a:srgbClr val="000080"/>
                </a:solidFill>
                <a:prstDash val="solid"/>
              </a:ln>
            </c:spPr>
          </c:marker>
          <c:xVal>
            <c:numRef>
              <c:f>'[1]07 Chapter model'!$A$227:$A$231</c:f>
              <c:numCache>
                <c:formatCode>General</c:formatCode>
                <c:ptCount val="5"/>
                <c:pt idx="0">
                  <c:v>0</c:v>
                </c:pt>
                <c:pt idx="1">
                  <c:v>0.05</c:v>
                </c:pt>
                <c:pt idx="2">
                  <c:v>0.1</c:v>
                </c:pt>
                <c:pt idx="3">
                  <c:v>0.15</c:v>
                </c:pt>
                <c:pt idx="4">
                  <c:v>0.2</c:v>
                </c:pt>
              </c:numCache>
            </c:numRef>
          </c:xVal>
          <c:yVal>
            <c:numRef>
              <c:f>'[1]07 Chapter model'!$E$227:$E$231</c:f>
              <c:numCache>
                <c:formatCode>General</c:formatCode>
                <c:ptCount val="5"/>
              </c:numCache>
            </c:numRef>
          </c:yVal>
          <c:smooth val="1"/>
          <c:extLst>
            <c:ext xmlns:c16="http://schemas.microsoft.com/office/drawing/2014/chart" uri="{C3380CC4-5D6E-409C-BE32-E72D297353CC}">
              <c16:uniqueId val="{00000000-F5EA-4A38-BB29-388ED146FB6F}"/>
            </c:ext>
          </c:extLst>
        </c:ser>
        <c:ser>
          <c:idx val="1"/>
          <c:order val="1"/>
          <c:tx>
            <c:v>20-year</c:v>
          </c:tx>
          <c:spPr>
            <a:ln w="38100">
              <a:solidFill>
                <a:srgbClr val="FF0000"/>
              </a:solidFill>
              <a:prstDash val="lgDash"/>
            </a:ln>
          </c:spPr>
          <c:marker>
            <c:symbol val="diamond"/>
            <c:size val="7"/>
            <c:spPr>
              <a:solidFill>
                <a:srgbClr val="FF0000"/>
              </a:solidFill>
              <a:ln>
                <a:solidFill>
                  <a:srgbClr val="FF0000"/>
                </a:solidFill>
                <a:prstDash val="solid"/>
              </a:ln>
            </c:spPr>
          </c:marker>
          <c:xVal>
            <c:numRef>
              <c:f>'[1]07 Chapter model'!$A$227:$A$231</c:f>
              <c:numCache>
                <c:formatCode>General</c:formatCode>
                <c:ptCount val="5"/>
                <c:pt idx="0">
                  <c:v>0</c:v>
                </c:pt>
                <c:pt idx="1">
                  <c:v>0.05</c:v>
                </c:pt>
                <c:pt idx="2">
                  <c:v>0.1</c:v>
                </c:pt>
                <c:pt idx="3">
                  <c:v>0.15</c:v>
                </c:pt>
                <c:pt idx="4">
                  <c:v>0.2</c:v>
                </c:pt>
              </c:numCache>
            </c:numRef>
          </c:xVal>
          <c:yVal>
            <c:numRef>
              <c:f>'[1]07 Chapter model'!$D$227:$D$231</c:f>
              <c:numCache>
                <c:formatCode>General</c:formatCode>
                <c:ptCount val="5"/>
              </c:numCache>
            </c:numRef>
          </c:yVal>
          <c:smooth val="1"/>
          <c:extLst>
            <c:ext xmlns:c16="http://schemas.microsoft.com/office/drawing/2014/chart" uri="{C3380CC4-5D6E-409C-BE32-E72D297353CC}">
              <c16:uniqueId val="{00000001-F5EA-4A38-BB29-388ED146FB6F}"/>
            </c:ext>
          </c:extLst>
        </c:ser>
        <c:ser>
          <c:idx val="3"/>
          <c:order val="2"/>
          <c:tx>
            <c:v>10-year</c:v>
          </c:tx>
          <c:spPr>
            <a:ln w="38100">
              <a:solidFill>
                <a:srgbClr val="008080"/>
              </a:solidFill>
              <a:prstDash val="solid"/>
            </a:ln>
          </c:spPr>
          <c:marker>
            <c:symbol val="square"/>
            <c:size val="7"/>
            <c:spPr>
              <a:solidFill>
                <a:srgbClr val="008080"/>
              </a:solidFill>
              <a:ln>
                <a:solidFill>
                  <a:srgbClr val="008080"/>
                </a:solidFill>
                <a:prstDash val="solid"/>
              </a:ln>
            </c:spPr>
          </c:marker>
          <c:xVal>
            <c:numRef>
              <c:f>'[1]07 Chapter model'!$A$227:$A$231</c:f>
              <c:numCache>
                <c:formatCode>General</c:formatCode>
                <c:ptCount val="5"/>
                <c:pt idx="0">
                  <c:v>0</c:v>
                </c:pt>
                <c:pt idx="1">
                  <c:v>0.05</c:v>
                </c:pt>
                <c:pt idx="2">
                  <c:v>0.1</c:v>
                </c:pt>
                <c:pt idx="3">
                  <c:v>0.15</c:v>
                </c:pt>
                <c:pt idx="4">
                  <c:v>0.2</c:v>
                </c:pt>
              </c:numCache>
            </c:numRef>
          </c:xVal>
          <c:yVal>
            <c:numRef>
              <c:f>'[1]07 Chapter model'!$C$227:$C$231</c:f>
              <c:numCache>
                <c:formatCode>General</c:formatCode>
                <c:ptCount val="5"/>
              </c:numCache>
            </c:numRef>
          </c:yVal>
          <c:smooth val="1"/>
          <c:extLst>
            <c:ext xmlns:c16="http://schemas.microsoft.com/office/drawing/2014/chart" uri="{C3380CC4-5D6E-409C-BE32-E72D297353CC}">
              <c16:uniqueId val="{00000002-F5EA-4A38-BB29-388ED146FB6F}"/>
            </c:ext>
          </c:extLst>
        </c:ser>
        <c:ser>
          <c:idx val="4"/>
          <c:order val="3"/>
          <c:tx>
            <c:v>5-year</c:v>
          </c:tx>
          <c:spPr>
            <a:ln w="38100">
              <a:solidFill>
                <a:srgbClr val="800000"/>
              </a:solidFill>
              <a:prstDash val="sysDash"/>
            </a:ln>
          </c:spPr>
          <c:marker>
            <c:symbol val="circle"/>
            <c:size val="8"/>
            <c:spPr>
              <a:solidFill>
                <a:srgbClr val="800000"/>
              </a:solidFill>
              <a:ln>
                <a:solidFill>
                  <a:srgbClr val="800000"/>
                </a:solidFill>
                <a:prstDash val="solid"/>
              </a:ln>
            </c:spPr>
          </c:marker>
          <c:xVal>
            <c:numRef>
              <c:f>'[1]07 Chapter model'!$A$227:$A$231</c:f>
              <c:numCache>
                <c:formatCode>General</c:formatCode>
                <c:ptCount val="5"/>
                <c:pt idx="0">
                  <c:v>0</c:v>
                </c:pt>
                <c:pt idx="1">
                  <c:v>0.05</c:v>
                </c:pt>
                <c:pt idx="2">
                  <c:v>0.1</c:v>
                </c:pt>
                <c:pt idx="3">
                  <c:v>0.15</c:v>
                </c:pt>
                <c:pt idx="4">
                  <c:v>0.2</c:v>
                </c:pt>
              </c:numCache>
            </c:numRef>
          </c:xVal>
          <c:yVal>
            <c:numRef>
              <c:f>'[1]07 Chapter model'!$B$227:$B$231</c:f>
              <c:numCache>
                <c:formatCode>General</c:formatCode>
                <c:ptCount val="5"/>
              </c:numCache>
            </c:numRef>
          </c:yVal>
          <c:smooth val="1"/>
          <c:extLst>
            <c:ext xmlns:c16="http://schemas.microsoft.com/office/drawing/2014/chart" uri="{C3380CC4-5D6E-409C-BE32-E72D297353CC}">
              <c16:uniqueId val="{00000003-F5EA-4A38-BB29-388ED146FB6F}"/>
            </c:ext>
          </c:extLst>
        </c:ser>
        <c:dLbls>
          <c:showLegendKey val="0"/>
          <c:showVal val="0"/>
          <c:showCatName val="0"/>
          <c:showSerName val="0"/>
          <c:showPercent val="0"/>
          <c:showBubbleSize val="0"/>
        </c:dLbls>
        <c:axId val="108660224"/>
        <c:axId val="108662144"/>
      </c:scatterChart>
      <c:valAx>
        <c:axId val="108660224"/>
        <c:scaling>
          <c:orientation val="minMax"/>
          <c:max val="0.2"/>
        </c:scaling>
        <c:delete val="0"/>
        <c:axPos val="b"/>
        <c:title>
          <c:tx>
            <c:rich>
              <a:bodyPr/>
              <a:lstStyle/>
              <a:p>
                <a:pPr>
                  <a:defRPr sz="1450" b="1" i="0" u="none" strike="noStrike" baseline="0">
                    <a:solidFill>
                      <a:srgbClr val="000000"/>
                    </a:solidFill>
                    <a:latin typeface="Times New Roman"/>
                    <a:ea typeface="Times New Roman"/>
                    <a:cs typeface="Times New Roman"/>
                  </a:defRPr>
                </a:pPr>
                <a:r>
                  <a:rPr lang="en-US" sz="1000"/>
                  <a:t>Required Rate of Return</a:t>
                </a:r>
              </a:p>
            </c:rich>
          </c:tx>
          <c:layout>
            <c:manualLayout>
              <c:xMode val="edge"/>
              <c:yMode val="edge"/>
              <c:x val="0.66448870361793011"/>
              <c:y val="0.926486666508076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108662144"/>
        <c:crosses val="autoZero"/>
        <c:crossBetween val="midCat"/>
      </c:valAx>
      <c:valAx>
        <c:axId val="108662144"/>
        <c:scaling>
          <c:orientation val="minMax"/>
          <c:max val="4000"/>
        </c:scaling>
        <c:delete val="0"/>
        <c:axPos val="l"/>
        <c:title>
          <c:tx>
            <c:rich>
              <a:bodyPr rot="0" vert="horz"/>
              <a:lstStyle/>
              <a:p>
                <a:pPr>
                  <a:defRPr sz="1450" b="1" i="0" u="none" strike="noStrike" baseline="0">
                    <a:solidFill>
                      <a:srgbClr val="000000"/>
                    </a:solidFill>
                    <a:latin typeface="Times New Roman"/>
                    <a:ea typeface="Times New Roman"/>
                    <a:cs typeface="Times New Roman"/>
                  </a:defRPr>
                </a:pPr>
                <a:r>
                  <a:rPr lang="en-US" sz="1000"/>
                  <a:t>Bond Value</a:t>
                </a:r>
              </a:p>
            </c:rich>
          </c:tx>
          <c:layout>
            <c:manualLayout>
              <c:xMode val="edge"/>
              <c:yMode val="edge"/>
              <c:x val="0.100217864923747"/>
              <c:y val="3.82681923067773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108660224"/>
        <c:crosses val="autoZero"/>
        <c:crossBetween val="midCat"/>
        <c:majorUnit val="1000"/>
      </c:valAx>
      <c:spPr>
        <a:noFill/>
        <a:ln w="25400">
          <a:noFill/>
        </a:ln>
      </c:spPr>
    </c:plotArea>
    <c:legend>
      <c:legendPos val="r"/>
      <c:layout>
        <c:manualLayout>
          <c:xMode val="edge"/>
          <c:yMode val="edge"/>
          <c:x val="0.61220180810731994"/>
          <c:y val="0.18429034739237807"/>
          <c:w val="0.25925971671841663"/>
          <c:h val="0.25679790026246735"/>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266" r="0.75000000000000266"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447675</xdr:colOff>
      <xdr:row>67</xdr:row>
      <xdr:rowOff>38100</xdr:rowOff>
    </xdr:from>
    <xdr:to>
      <xdr:col>7</xdr:col>
      <xdr:colOff>161925</xdr:colOff>
      <xdr:row>81</xdr:row>
      <xdr:rowOff>38100</xdr:rowOff>
    </xdr:to>
    <xdr:graphicFrame macro="">
      <xdr:nvGraphicFramePr>
        <xdr:cNvPr id="2" name="Chart 10">
          <a:extLst>
            <a:ext uri="{FF2B5EF4-FFF2-40B4-BE49-F238E27FC236}">
              <a16:creationId xmlns:a16="http://schemas.microsoft.com/office/drawing/2014/main" id="{00000000-0008-0000-0000-00006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174</xdr:row>
      <xdr:rowOff>0</xdr:rowOff>
    </xdr:from>
    <xdr:to>
      <xdr:col>5</xdr:col>
      <xdr:colOff>571500</xdr:colOff>
      <xdr:row>190</xdr:row>
      <xdr:rowOff>28575</xdr:rowOff>
    </xdr:to>
    <xdr:graphicFrame macro="">
      <xdr:nvGraphicFramePr>
        <xdr:cNvPr id="3" name="Chart 13">
          <a:extLst>
            <a:ext uri="{FF2B5EF4-FFF2-40B4-BE49-F238E27FC236}">
              <a16:creationId xmlns:a16="http://schemas.microsoft.com/office/drawing/2014/main" id="{00000000-0008-0000-0000-00006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276225</xdr:colOff>
      <xdr:row>233</xdr:row>
      <xdr:rowOff>19050</xdr:rowOff>
    </xdr:from>
    <xdr:to>
      <xdr:col>6</xdr:col>
      <xdr:colOff>571500</xdr:colOff>
      <xdr:row>252</xdr:row>
      <xdr:rowOff>95250</xdr:rowOff>
    </xdr:to>
    <xdr:graphicFrame macro="">
      <xdr:nvGraphicFramePr>
        <xdr:cNvPr id="4" name="Chart 15">
          <a:extLst>
            <a:ext uri="{FF2B5EF4-FFF2-40B4-BE49-F238E27FC236}">
              <a16:creationId xmlns:a16="http://schemas.microsoft.com/office/drawing/2014/main" id="{00000000-0008-0000-0000-00006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657225</xdr:colOff>
      <xdr:row>142</xdr:row>
      <xdr:rowOff>9525</xdr:rowOff>
    </xdr:from>
    <xdr:to>
      <xdr:col>4</xdr:col>
      <xdr:colOff>66675</xdr:colOff>
      <xdr:row>144</xdr:row>
      <xdr:rowOff>161925</xdr:rowOff>
    </xdr:to>
    <xdr:sp macro="" textlink="">
      <xdr:nvSpPr>
        <xdr:cNvPr id="5" name="AutoShape 42">
          <a:extLst>
            <a:ext uri="{FF2B5EF4-FFF2-40B4-BE49-F238E27FC236}">
              <a16:creationId xmlns:a16="http://schemas.microsoft.com/office/drawing/2014/main" id="{00000000-0008-0000-0000-000072040000}"/>
            </a:ext>
          </a:extLst>
        </xdr:cNvPr>
        <xdr:cNvSpPr>
          <a:spLocks/>
        </xdr:cNvSpPr>
      </xdr:nvSpPr>
      <xdr:spPr bwMode="auto">
        <a:xfrm>
          <a:off x="2600325" y="33461325"/>
          <a:ext cx="66675" cy="495300"/>
        </a:xfrm>
        <a:prstGeom prst="rightBrace">
          <a:avLst>
            <a:gd name="adj1" fmla="val 54167"/>
            <a:gd name="adj2" fmla="val 50000"/>
          </a:avLst>
        </a:prstGeom>
        <a:noFill/>
        <a:ln w="9525">
          <a:solidFill>
            <a:srgbClr val="000000"/>
          </a:solidFill>
          <a:round/>
          <a:headEnd/>
          <a:tailEnd/>
        </a:ln>
      </xdr:spPr>
    </xdr:sp>
    <xdr:clientData/>
  </xdr:twoCellAnchor>
  <xdr:twoCellAnchor editAs="oneCell">
    <xdr:from>
      <xdr:col>0</xdr:col>
      <xdr:colOff>0</xdr:colOff>
      <xdr:row>19</xdr:row>
      <xdr:rowOff>47625</xdr:rowOff>
    </xdr:from>
    <xdr:to>
      <xdr:col>10</xdr:col>
      <xdr:colOff>311457</xdr:colOff>
      <xdr:row>39</xdr:row>
      <xdr:rowOff>83146</xdr:rowOff>
    </xdr:to>
    <xdr:pic>
      <xdr:nvPicPr>
        <xdr:cNvPr id="6"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5276850"/>
          <a:ext cx="5826432" cy="3274021"/>
        </a:xfrm>
        <a:prstGeom prst="rect">
          <a:avLst/>
        </a:prstGeom>
        <a:noFill/>
      </xdr:spPr>
    </xdr:pic>
    <xdr:clientData/>
  </xdr:twoCellAnchor>
  <xdr:twoCellAnchor editAs="oneCell">
    <xdr:from>
      <xdr:col>2</xdr:col>
      <xdr:colOff>7168</xdr:colOff>
      <xdr:row>57</xdr:row>
      <xdr:rowOff>34017</xdr:rowOff>
    </xdr:from>
    <xdr:to>
      <xdr:col>5</xdr:col>
      <xdr:colOff>95249</xdr:colOff>
      <xdr:row>63</xdr:row>
      <xdr:rowOff>116689</xdr:rowOff>
    </xdr:to>
    <xdr:pic>
      <xdr:nvPicPr>
        <xdr:cNvPr id="7"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50193" y="12406992"/>
          <a:ext cx="1878781" cy="1073272"/>
        </a:xfrm>
        <a:prstGeom prst="rect">
          <a:avLst/>
        </a:prstGeom>
        <a:noFill/>
      </xdr:spPr>
    </xdr:pic>
    <xdr:clientData/>
  </xdr:twoCellAnchor>
</xdr:wsDr>
</file>

<file path=xl/drawings/drawing2.xml><?xml version="1.0" encoding="utf-8"?>
<c:userShapes xmlns:c="http://schemas.openxmlformats.org/drawingml/2006/chart">
  <cdr:relSizeAnchor xmlns:cdr="http://schemas.openxmlformats.org/drawingml/2006/chartDrawing">
    <cdr:from>
      <cdr:x>0.50366</cdr:x>
      <cdr:y>0.24653</cdr:y>
    </cdr:from>
    <cdr:to>
      <cdr:x>0.73447</cdr:x>
      <cdr:y>0.31182</cdr:y>
    </cdr:to>
    <cdr:sp macro="" textlink="">
      <cdr:nvSpPr>
        <cdr:cNvPr id="6145" name="Text Box 1025"/>
        <cdr:cNvSpPr txBox="1">
          <a:spLocks xmlns:a="http://schemas.openxmlformats.org/drawingml/2006/main" noChangeArrowheads="1"/>
        </cdr:cNvSpPr>
      </cdr:nvSpPr>
      <cdr:spPr bwMode="auto">
        <a:xfrm xmlns:a="http://schemas.openxmlformats.org/drawingml/2006/main">
          <a:off x="1917307" y="651275"/>
          <a:ext cx="877212" cy="171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1" i="0" strike="noStrike">
              <a:solidFill>
                <a:srgbClr val="000000"/>
              </a:solidFill>
              <a:latin typeface="Arial"/>
              <a:cs typeface="Arial"/>
            </a:rPr>
            <a:t>Coupon = 13%</a:t>
          </a:r>
        </a:p>
      </cdr:txBody>
    </cdr:sp>
  </cdr:relSizeAnchor>
  <cdr:relSizeAnchor xmlns:cdr="http://schemas.openxmlformats.org/drawingml/2006/chartDrawing">
    <cdr:from>
      <cdr:x>0.50366</cdr:x>
      <cdr:y>0.62553</cdr:y>
    </cdr:from>
    <cdr:to>
      <cdr:x>0.73447</cdr:x>
      <cdr:y>0.69131</cdr:y>
    </cdr:to>
    <cdr:sp macro="" textlink="">
      <cdr:nvSpPr>
        <cdr:cNvPr id="6146" name="Text Box 1026"/>
        <cdr:cNvSpPr txBox="1">
          <a:spLocks xmlns:a="http://schemas.openxmlformats.org/drawingml/2006/main" noChangeArrowheads="1"/>
        </cdr:cNvSpPr>
      </cdr:nvSpPr>
      <cdr:spPr bwMode="auto">
        <a:xfrm xmlns:a="http://schemas.openxmlformats.org/drawingml/2006/main">
          <a:off x="1917307" y="1647633"/>
          <a:ext cx="877212" cy="1729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1" i="0" strike="noStrike">
              <a:solidFill>
                <a:srgbClr val="000000"/>
              </a:solidFill>
              <a:latin typeface="Arial"/>
              <a:cs typeface="Arial"/>
            </a:rPr>
            <a:t>Coupon = 7%</a:t>
          </a:r>
        </a:p>
      </cdr:txBody>
    </cdr:sp>
  </cdr:relSizeAnchor>
  <cdr:relSizeAnchor xmlns:cdr="http://schemas.openxmlformats.org/drawingml/2006/chartDrawing">
    <cdr:from>
      <cdr:x>0.18778</cdr:x>
      <cdr:y>0.38868</cdr:y>
    </cdr:from>
    <cdr:to>
      <cdr:x>0.41859</cdr:x>
      <cdr:y>0.4547</cdr:y>
    </cdr:to>
    <cdr:sp macro="" textlink="">
      <cdr:nvSpPr>
        <cdr:cNvPr id="6147" name="Text Box 1027"/>
        <cdr:cNvSpPr txBox="1">
          <a:spLocks xmlns:a="http://schemas.openxmlformats.org/drawingml/2006/main" noChangeArrowheads="1"/>
        </cdr:cNvSpPr>
      </cdr:nvSpPr>
      <cdr:spPr bwMode="auto">
        <a:xfrm xmlns:a="http://schemas.openxmlformats.org/drawingml/2006/main">
          <a:off x="716814" y="1024988"/>
          <a:ext cx="877212" cy="1735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1" i="0" strike="noStrike">
              <a:solidFill>
                <a:srgbClr val="000000"/>
              </a:solidFill>
              <a:latin typeface="Arial"/>
              <a:cs typeface="Arial"/>
            </a:rPr>
            <a:t>Coupon = 10%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hapter_7_case_answer_spring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 Chapter model"/>
    </sheetNames>
    <sheetDataSet>
      <sheetData sheetId="0">
        <row r="55">
          <cell r="A55">
            <v>0</v>
          </cell>
          <cell r="B55"/>
        </row>
        <row r="56">
          <cell r="A56">
            <v>0.05</v>
          </cell>
          <cell r="B56"/>
        </row>
        <row r="57">
          <cell r="A57">
            <v>0.1</v>
          </cell>
          <cell r="B57"/>
        </row>
        <row r="58">
          <cell r="A58">
            <v>0.15</v>
          </cell>
          <cell r="B58"/>
        </row>
        <row r="59">
          <cell r="A59">
            <v>0.2</v>
          </cell>
          <cell r="B59"/>
        </row>
        <row r="158">
          <cell r="A158">
            <v>0</v>
          </cell>
          <cell r="B158"/>
          <cell r="E158"/>
          <cell r="H158"/>
        </row>
        <row r="159">
          <cell r="A159">
            <v>1</v>
          </cell>
          <cell r="B159"/>
          <cell r="E159"/>
          <cell r="H159"/>
        </row>
        <row r="160">
          <cell r="A160">
            <v>2</v>
          </cell>
          <cell r="B160"/>
          <cell r="E160"/>
          <cell r="H160"/>
        </row>
        <row r="161">
          <cell r="A161">
            <v>3</v>
          </cell>
          <cell r="B161"/>
          <cell r="E161"/>
          <cell r="H161"/>
        </row>
        <row r="162">
          <cell r="A162">
            <v>4</v>
          </cell>
          <cell r="B162"/>
          <cell r="E162"/>
          <cell r="H162"/>
        </row>
        <row r="163">
          <cell r="A163">
            <v>5</v>
          </cell>
          <cell r="B163"/>
          <cell r="E163"/>
          <cell r="H163"/>
        </row>
        <row r="164">
          <cell r="A164">
            <v>6</v>
          </cell>
          <cell r="B164"/>
          <cell r="E164"/>
          <cell r="H164"/>
        </row>
        <row r="165">
          <cell r="A165">
            <v>7</v>
          </cell>
          <cell r="B165"/>
          <cell r="E165"/>
          <cell r="H165"/>
        </row>
        <row r="166">
          <cell r="A166">
            <v>8</v>
          </cell>
          <cell r="B166"/>
          <cell r="E166"/>
          <cell r="H166"/>
        </row>
        <row r="167">
          <cell r="A167">
            <v>9</v>
          </cell>
          <cell r="B167"/>
          <cell r="E167"/>
          <cell r="H167"/>
        </row>
        <row r="168">
          <cell r="A168">
            <v>10</v>
          </cell>
          <cell r="B168"/>
          <cell r="E168"/>
          <cell r="H168"/>
        </row>
        <row r="169">
          <cell r="A169">
            <v>11</v>
          </cell>
          <cell r="B169"/>
          <cell r="E169"/>
          <cell r="H169"/>
        </row>
        <row r="170">
          <cell r="A170">
            <v>12</v>
          </cell>
          <cell r="B170"/>
          <cell r="E170"/>
          <cell r="H170"/>
        </row>
        <row r="171">
          <cell r="A171">
            <v>13</v>
          </cell>
          <cell r="B171"/>
          <cell r="E171"/>
          <cell r="H171"/>
        </row>
        <row r="172">
          <cell r="A172">
            <v>14</v>
          </cell>
          <cell r="B172"/>
          <cell r="E172"/>
          <cell r="H172"/>
        </row>
        <row r="173">
          <cell r="A173">
            <v>15</v>
          </cell>
          <cell r="B173"/>
          <cell r="E173"/>
          <cell r="H173"/>
        </row>
        <row r="227">
          <cell r="A227">
            <v>0</v>
          </cell>
          <cell r="B227"/>
          <cell r="C227"/>
          <cell r="D227"/>
          <cell r="E227"/>
        </row>
        <row r="228">
          <cell r="A228">
            <v>0.05</v>
          </cell>
          <cell r="B228"/>
          <cell r="C228"/>
          <cell r="D228"/>
          <cell r="E228"/>
        </row>
        <row r="229">
          <cell r="A229">
            <v>0.1</v>
          </cell>
          <cell r="B229"/>
          <cell r="C229"/>
          <cell r="D229"/>
          <cell r="E229"/>
        </row>
        <row r="230">
          <cell r="A230">
            <v>0.15</v>
          </cell>
          <cell r="B230"/>
          <cell r="C230"/>
          <cell r="D230"/>
          <cell r="E230"/>
        </row>
        <row r="231">
          <cell r="A231">
            <v>0.2</v>
          </cell>
          <cell r="B231"/>
          <cell r="C231"/>
          <cell r="D231"/>
          <cell r="E231"/>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3"/>
  <sheetViews>
    <sheetView tabSelected="1" topLeftCell="A250" workbookViewId="0">
      <selection activeCell="A256" sqref="A256:T256"/>
    </sheetView>
  </sheetViews>
  <sheetFormatPr defaultColWidth="10" defaultRowHeight="13.2" x14ac:dyDescent="0.25"/>
  <cols>
    <col min="1" max="1" width="9.21875" style="2" customWidth="1"/>
    <col min="2" max="2" width="11" style="2" customWidth="1"/>
    <col min="3" max="5" width="9.44140625" style="2" customWidth="1"/>
    <col min="6" max="6" width="8.21875" style="2" customWidth="1"/>
    <col min="7" max="7" width="8.77734375" style="2" customWidth="1"/>
    <col min="8" max="8" width="9.44140625" style="2" customWidth="1"/>
    <col min="9" max="9" width="10.77734375" style="2" customWidth="1"/>
    <col min="10" max="10" width="9" style="2" customWidth="1"/>
    <col min="11" max="16384" width="10" style="2"/>
  </cols>
  <sheetData>
    <row r="1" spans="1:10" x14ac:dyDescent="0.25">
      <c r="A1" s="3" t="s">
        <v>2</v>
      </c>
      <c r="B1" s="3"/>
      <c r="C1" s="3"/>
      <c r="D1" s="123"/>
      <c r="E1" s="123"/>
      <c r="F1" s="123"/>
      <c r="G1" s="3"/>
      <c r="H1" s="3"/>
      <c r="I1" s="1">
        <f ca="1">TODAY()</f>
        <v>45692</v>
      </c>
      <c r="J1" s="3"/>
    </row>
    <row r="2" spans="1:10" x14ac:dyDescent="0.25">
      <c r="A2" s="3"/>
      <c r="B2" s="3"/>
      <c r="C2" s="3"/>
      <c r="D2" s="3"/>
      <c r="E2" s="3"/>
      <c r="F2" s="3"/>
      <c r="G2" s="3"/>
      <c r="H2" s="3"/>
      <c r="I2" s="3"/>
      <c r="J2" s="3"/>
    </row>
    <row r="3" spans="1:10" s="5" customFormat="1" ht="15.6" x14ac:dyDescent="0.3">
      <c r="A3" s="124" t="s">
        <v>3</v>
      </c>
      <c r="B3" s="124"/>
      <c r="C3" s="124"/>
      <c r="D3" s="124"/>
      <c r="E3" s="124"/>
      <c r="F3" s="124"/>
      <c r="G3" s="124"/>
      <c r="H3" s="124"/>
      <c r="I3" s="124"/>
      <c r="J3" s="4"/>
    </row>
    <row r="4" spans="1:10" x14ac:dyDescent="0.25">
      <c r="A4" s="3"/>
      <c r="B4" s="3"/>
      <c r="C4" s="3"/>
      <c r="D4" s="3"/>
      <c r="E4" s="3"/>
      <c r="F4" s="3"/>
      <c r="G4" s="3"/>
      <c r="H4" s="3"/>
      <c r="I4" s="3"/>
      <c r="J4" s="3"/>
    </row>
    <row r="5" spans="1:10" ht="49.5" customHeight="1" x14ac:dyDescent="0.25">
      <c r="A5" s="125" t="s">
        <v>4</v>
      </c>
      <c r="B5" s="125"/>
      <c r="C5" s="125"/>
      <c r="D5" s="125"/>
      <c r="E5" s="125"/>
      <c r="F5" s="125"/>
      <c r="G5" s="125"/>
      <c r="H5" s="125"/>
      <c r="I5" s="125"/>
      <c r="J5" s="125"/>
    </row>
    <row r="6" spans="1:10" x14ac:dyDescent="0.25">
      <c r="A6" s="6"/>
      <c r="B6" s="3"/>
      <c r="C6" s="3"/>
      <c r="D6" s="3"/>
      <c r="E6" s="3"/>
      <c r="F6" s="3"/>
      <c r="G6" s="3"/>
      <c r="H6" s="3"/>
      <c r="I6" s="3"/>
      <c r="J6" s="3"/>
    </row>
    <row r="7" spans="1:10" ht="79.5" customHeight="1" x14ac:dyDescent="0.25">
      <c r="A7" s="125" t="s">
        <v>5</v>
      </c>
      <c r="B7" s="125"/>
      <c r="C7" s="125"/>
      <c r="D7" s="125"/>
      <c r="E7" s="125"/>
      <c r="F7" s="125"/>
      <c r="G7" s="125"/>
      <c r="H7" s="125"/>
      <c r="I7" s="125"/>
      <c r="J7" s="125"/>
    </row>
    <row r="8" spans="1:10" x14ac:dyDescent="0.25">
      <c r="A8" s="7"/>
      <c r="B8" s="3"/>
      <c r="C8" s="3"/>
      <c r="D8" s="3"/>
      <c r="E8" s="3"/>
      <c r="F8" s="3"/>
      <c r="G8" s="3"/>
      <c r="H8" s="3"/>
      <c r="I8" s="3"/>
      <c r="J8" s="3"/>
    </row>
    <row r="9" spans="1:10" ht="13.8" x14ac:dyDescent="0.25">
      <c r="A9" s="8" t="s">
        <v>6</v>
      </c>
      <c r="B9" s="3"/>
      <c r="C9" s="3"/>
      <c r="D9" s="3"/>
      <c r="E9" s="3"/>
      <c r="F9" s="3"/>
      <c r="G9" s="3"/>
      <c r="H9" s="3"/>
      <c r="I9" s="3"/>
      <c r="J9" s="3"/>
    </row>
    <row r="10" spans="1:10" ht="43.5" customHeight="1" x14ac:dyDescent="0.25">
      <c r="A10" s="125" t="s">
        <v>7</v>
      </c>
      <c r="B10" s="125"/>
      <c r="C10" s="125"/>
      <c r="D10" s="125"/>
      <c r="E10" s="125"/>
      <c r="F10" s="125"/>
      <c r="G10" s="125"/>
      <c r="H10" s="125"/>
      <c r="I10" s="125"/>
      <c r="J10" s="125"/>
    </row>
    <row r="11" spans="1:10" x14ac:dyDescent="0.25">
      <c r="A11" s="3"/>
      <c r="B11" s="3"/>
      <c r="C11" s="3"/>
      <c r="D11" s="3"/>
      <c r="E11" s="3"/>
      <c r="F11" s="3"/>
      <c r="G11" s="3"/>
      <c r="H11" s="3"/>
      <c r="I11" s="3"/>
      <c r="J11" s="3"/>
    </row>
    <row r="12" spans="1:10" x14ac:dyDescent="0.25">
      <c r="A12" s="9" t="s">
        <v>8</v>
      </c>
      <c r="B12" s="3"/>
      <c r="C12" s="3"/>
      <c r="D12" s="3"/>
      <c r="E12" s="3"/>
      <c r="F12" s="3"/>
      <c r="G12" s="3"/>
      <c r="H12" s="3"/>
      <c r="I12" s="3"/>
      <c r="J12" s="3"/>
    </row>
    <row r="13" spans="1:10" x14ac:dyDescent="0.25">
      <c r="A13" s="3" t="s">
        <v>9</v>
      </c>
      <c r="B13" s="3"/>
      <c r="C13" s="10">
        <v>15</v>
      </c>
      <c r="D13" s="3"/>
      <c r="E13" s="3"/>
      <c r="F13" s="3"/>
      <c r="G13" s="3"/>
      <c r="H13" s="3"/>
      <c r="I13" s="3"/>
      <c r="J13" s="3"/>
    </row>
    <row r="14" spans="1:10" x14ac:dyDescent="0.25">
      <c r="A14" s="3" t="s">
        <v>10</v>
      </c>
      <c r="B14" s="3"/>
      <c r="C14" s="11">
        <f>0.1</f>
        <v>0.1</v>
      </c>
      <c r="D14" s="12" t="s">
        <v>11</v>
      </c>
      <c r="E14" s="3"/>
      <c r="F14" s="3"/>
      <c r="G14" s="3"/>
      <c r="H14" s="3"/>
      <c r="I14" s="3"/>
      <c r="J14" s="3"/>
    </row>
    <row r="15" spans="1:10" x14ac:dyDescent="0.25">
      <c r="A15" s="3" t="s">
        <v>12</v>
      </c>
      <c r="B15" s="3"/>
      <c r="C15" s="13">
        <f>C16*C14</f>
        <v>100</v>
      </c>
      <c r="D15" s="12" t="s">
        <v>13</v>
      </c>
      <c r="E15" s="3"/>
      <c r="F15" s="3"/>
      <c r="G15" s="3"/>
      <c r="H15" s="3"/>
      <c r="I15" s="3"/>
      <c r="J15" s="3"/>
    </row>
    <row r="16" spans="1:10" x14ac:dyDescent="0.25">
      <c r="A16" s="3" t="s">
        <v>14</v>
      </c>
      <c r="B16" s="3"/>
      <c r="C16" s="13">
        <v>1000</v>
      </c>
      <c r="D16" s="12" t="s">
        <v>15</v>
      </c>
      <c r="E16" s="3"/>
      <c r="F16" s="3"/>
      <c r="G16" s="3"/>
      <c r="H16" s="3"/>
      <c r="I16" s="3"/>
      <c r="J16" s="3"/>
    </row>
    <row r="17" spans="1:10" ht="15.6" x14ac:dyDescent="0.25">
      <c r="A17" s="3" t="s">
        <v>16</v>
      </c>
      <c r="B17" s="3"/>
      <c r="C17" s="11">
        <v>0.1</v>
      </c>
      <c r="D17" s="3"/>
      <c r="E17" s="3"/>
      <c r="F17" s="3"/>
      <c r="G17" s="3"/>
      <c r="H17" s="3"/>
      <c r="I17" s="3"/>
      <c r="J17" s="3"/>
    </row>
    <row r="18" spans="1:10" x14ac:dyDescent="0.25">
      <c r="A18" s="3"/>
      <c r="B18" s="3"/>
      <c r="C18" s="3"/>
      <c r="D18" s="3"/>
      <c r="E18" s="3"/>
      <c r="F18" s="3"/>
      <c r="G18" s="3"/>
      <c r="H18" s="3"/>
      <c r="I18" s="3"/>
      <c r="J18" s="3"/>
    </row>
    <row r="19" spans="1:10" ht="41.25" customHeight="1" x14ac:dyDescent="0.25">
      <c r="A19" s="122" t="s">
        <v>17</v>
      </c>
      <c r="B19" s="122"/>
      <c r="C19" s="122"/>
      <c r="D19" s="122"/>
      <c r="E19" s="122"/>
      <c r="F19" s="122"/>
      <c r="G19" s="122"/>
      <c r="H19" s="122"/>
      <c r="I19" s="122"/>
      <c r="J19" s="122"/>
    </row>
    <row r="20" spans="1:10" x14ac:dyDescent="0.25">
      <c r="A20" s="3"/>
      <c r="B20" s="3"/>
      <c r="C20" s="3"/>
      <c r="D20" s="3"/>
      <c r="E20" s="3"/>
      <c r="F20" s="3"/>
      <c r="G20" s="3"/>
      <c r="H20" s="3"/>
      <c r="I20" s="3"/>
      <c r="J20" s="3"/>
    </row>
    <row r="21" spans="1:10" x14ac:dyDescent="0.25">
      <c r="A21" s="3"/>
      <c r="B21" s="3"/>
      <c r="C21" s="3"/>
      <c r="D21" s="3"/>
      <c r="E21" s="3"/>
      <c r="F21" s="3"/>
      <c r="G21" s="3"/>
      <c r="H21" s="3"/>
      <c r="I21" s="3"/>
      <c r="J21" s="3"/>
    </row>
    <row r="22" spans="1:10" x14ac:dyDescent="0.25">
      <c r="A22" s="3"/>
      <c r="B22" s="3"/>
      <c r="C22" s="3"/>
      <c r="D22" s="3"/>
      <c r="E22" s="3"/>
      <c r="F22" s="3"/>
      <c r="G22" s="3"/>
      <c r="H22" s="3"/>
      <c r="I22" s="3"/>
      <c r="J22" s="3"/>
    </row>
    <row r="23" spans="1:10" x14ac:dyDescent="0.25">
      <c r="A23" s="3"/>
      <c r="B23" s="3"/>
      <c r="C23" s="14"/>
      <c r="D23" s="3"/>
      <c r="E23" s="3"/>
      <c r="F23" s="3"/>
      <c r="G23" s="3"/>
      <c r="H23" s="3"/>
      <c r="I23" s="3"/>
      <c r="J23" s="3"/>
    </row>
    <row r="24" spans="1:10" x14ac:dyDescent="0.25">
      <c r="A24" s="3"/>
      <c r="B24" s="3"/>
      <c r="C24" s="14"/>
      <c r="D24" s="3"/>
      <c r="E24" s="3"/>
      <c r="F24" s="3"/>
      <c r="G24" s="3"/>
      <c r="H24" s="3"/>
      <c r="I24" s="3"/>
      <c r="J24" s="3"/>
    </row>
    <row r="25" spans="1:10" x14ac:dyDescent="0.25">
      <c r="A25" s="3"/>
      <c r="B25" s="3"/>
      <c r="C25" s="14"/>
      <c r="D25" s="3"/>
      <c r="E25" s="3"/>
      <c r="F25" s="3"/>
      <c r="G25" s="3"/>
      <c r="H25" s="3"/>
      <c r="I25" s="3"/>
      <c r="J25" s="3"/>
    </row>
    <row r="26" spans="1:10" x14ac:dyDescent="0.25">
      <c r="A26" s="3"/>
      <c r="B26" s="3"/>
      <c r="C26" s="14"/>
      <c r="D26" s="3"/>
      <c r="E26" s="3"/>
      <c r="F26" s="3"/>
      <c r="G26" s="3"/>
      <c r="H26" s="3"/>
      <c r="I26" s="3"/>
      <c r="J26" s="3"/>
    </row>
    <row r="27" spans="1:10" x14ac:dyDescent="0.25">
      <c r="A27" s="3"/>
      <c r="B27" s="3"/>
      <c r="C27" s="14"/>
      <c r="D27" s="3"/>
      <c r="E27" s="3"/>
      <c r="F27" s="3"/>
      <c r="G27" s="3"/>
      <c r="H27" s="3"/>
      <c r="I27" s="3"/>
      <c r="J27" s="3"/>
    </row>
    <row r="28" spans="1:10" x14ac:dyDescent="0.25">
      <c r="A28" s="3"/>
      <c r="B28" s="3"/>
      <c r="C28" s="14"/>
      <c r="D28" s="3"/>
      <c r="E28" s="3"/>
      <c r="F28" s="3"/>
      <c r="G28" s="3"/>
      <c r="H28" s="3"/>
      <c r="I28" s="3"/>
      <c r="J28" s="3"/>
    </row>
    <row r="29" spans="1:10" x14ac:dyDescent="0.25">
      <c r="A29" s="3"/>
      <c r="B29" s="3"/>
      <c r="C29" s="14"/>
      <c r="D29" s="3"/>
      <c r="E29" s="3"/>
      <c r="F29" s="3"/>
      <c r="G29" s="3"/>
      <c r="H29" s="3"/>
      <c r="I29" s="3"/>
      <c r="J29" s="3"/>
    </row>
    <row r="30" spans="1:10" x14ac:dyDescent="0.25">
      <c r="A30" s="3"/>
      <c r="B30" s="3"/>
      <c r="C30" s="14"/>
      <c r="D30" s="3"/>
      <c r="E30" s="3"/>
      <c r="F30" s="3"/>
      <c r="G30" s="3"/>
      <c r="H30" s="3"/>
      <c r="I30" s="3"/>
      <c r="J30" s="3"/>
    </row>
    <row r="31" spans="1:10" x14ac:dyDescent="0.25">
      <c r="A31" s="3"/>
      <c r="B31" s="3"/>
      <c r="C31" s="14"/>
      <c r="D31" s="3"/>
      <c r="E31" s="3"/>
      <c r="F31" s="3"/>
      <c r="G31" s="3"/>
      <c r="H31" s="3"/>
      <c r="I31" s="3"/>
      <c r="J31" s="3"/>
    </row>
    <row r="32" spans="1:10" x14ac:dyDescent="0.25">
      <c r="A32" s="3"/>
      <c r="B32" s="3"/>
      <c r="C32" s="14"/>
      <c r="D32" s="3"/>
      <c r="E32" s="3"/>
      <c r="F32" s="3"/>
      <c r="G32" s="3"/>
      <c r="H32" s="3"/>
      <c r="I32" s="3"/>
      <c r="J32" s="3"/>
    </row>
    <row r="33" spans="1:10" x14ac:dyDescent="0.25">
      <c r="A33" s="3"/>
      <c r="B33" s="3"/>
      <c r="C33" s="14"/>
      <c r="D33" s="3"/>
      <c r="E33" s="3"/>
      <c r="F33" s="3"/>
      <c r="G33" s="3"/>
      <c r="H33" s="3"/>
      <c r="I33" s="3"/>
      <c r="J33" s="3"/>
    </row>
    <row r="34" spans="1:10" x14ac:dyDescent="0.25">
      <c r="A34" s="3"/>
      <c r="B34" s="3"/>
      <c r="C34" s="14"/>
      <c r="D34" s="3"/>
      <c r="E34" s="3"/>
      <c r="F34" s="3"/>
      <c r="G34" s="3"/>
      <c r="H34" s="3"/>
      <c r="I34" s="3"/>
      <c r="J34" s="3"/>
    </row>
    <row r="35" spans="1:10" x14ac:dyDescent="0.25">
      <c r="A35" s="3"/>
      <c r="B35" s="3"/>
      <c r="C35" s="14"/>
      <c r="D35" s="3"/>
      <c r="E35" s="3"/>
      <c r="F35" s="3"/>
      <c r="G35" s="3"/>
      <c r="H35" s="3"/>
      <c r="I35" s="3"/>
      <c r="J35" s="3"/>
    </row>
    <row r="36" spans="1:10" x14ac:dyDescent="0.25">
      <c r="A36" s="3"/>
      <c r="B36" s="3"/>
      <c r="C36" s="14"/>
      <c r="D36" s="3"/>
      <c r="E36" s="3"/>
      <c r="F36" s="3"/>
      <c r="G36" s="3"/>
      <c r="H36" s="3"/>
      <c r="I36" s="3"/>
      <c r="J36" s="3"/>
    </row>
    <row r="37" spans="1:10" x14ac:dyDescent="0.25">
      <c r="A37" s="3"/>
      <c r="B37" s="3"/>
      <c r="C37" s="14"/>
      <c r="D37" s="3"/>
      <c r="E37" s="3"/>
      <c r="F37" s="3"/>
      <c r="G37" s="3"/>
      <c r="H37" s="3"/>
      <c r="I37" s="3"/>
      <c r="J37" s="3"/>
    </row>
    <row r="38" spans="1:10" x14ac:dyDescent="0.25">
      <c r="A38" s="3"/>
      <c r="B38" s="3"/>
      <c r="C38" s="14"/>
      <c r="D38" s="3"/>
      <c r="E38" s="3"/>
      <c r="F38" s="3"/>
      <c r="G38" s="3"/>
      <c r="H38" s="3"/>
      <c r="I38" s="3"/>
      <c r="J38" s="3"/>
    </row>
    <row r="39" spans="1:10" x14ac:dyDescent="0.25">
      <c r="A39" s="3"/>
      <c r="B39" s="3"/>
      <c r="C39" s="14"/>
      <c r="D39" s="3"/>
      <c r="E39" s="3"/>
      <c r="F39" s="3"/>
      <c r="G39" s="3"/>
      <c r="H39" s="3"/>
      <c r="I39" s="3"/>
      <c r="J39" s="3"/>
    </row>
    <row r="40" spans="1:10" x14ac:dyDescent="0.25">
      <c r="A40" s="3"/>
      <c r="B40" s="3"/>
      <c r="C40" s="14"/>
      <c r="D40" s="3"/>
      <c r="E40" s="3"/>
      <c r="F40" s="3"/>
      <c r="G40" s="3"/>
      <c r="H40" s="3"/>
      <c r="I40" s="3"/>
      <c r="J40" s="3"/>
    </row>
    <row r="41" spans="1:10" x14ac:dyDescent="0.25">
      <c r="A41" s="3"/>
      <c r="B41" s="3"/>
      <c r="C41" s="14"/>
      <c r="D41" s="3"/>
      <c r="E41" s="3"/>
      <c r="F41" s="3"/>
      <c r="G41" s="3"/>
      <c r="H41" s="3"/>
      <c r="I41" s="3"/>
      <c r="J41" s="3"/>
    </row>
    <row r="42" spans="1:10" x14ac:dyDescent="0.25">
      <c r="A42" s="3" t="s">
        <v>18</v>
      </c>
      <c r="B42" s="3"/>
      <c r="C42" s="15"/>
      <c r="D42" s="3"/>
      <c r="E42" s="3"/>
      <c r="F42" s="3"/>
      <c r="G42" s="3"/>
      <c r="H42" s="3"/>
      <c r="I42" s="3"/>
      <c r="J42" s="3"/>
    </row>
    <row r="43" spans="1:10" x14ac:dyDescent="0.25">
      <c r="A43" s="3"/>
      <c r="B43" s="3"/>
      <c r="C43" s="14"/>
      <c r="D43" s="3"/>
      <c r="E43" s="3"/>
      <c r="F43" s="3"/>
      <c r="G43" s="3"/>
      <c r="H43" s="3"/>
      <c r="I43" s="3"/>
      <c r="J43" s="3"/>
    </row>
    <row r="44" spans="1:10" x14ac:dyDescent="0.25">
      <c r="A44" s="16" t="s">
        <v>19</v>
      </c>
      <c r="B44" s="3"/>
      <c r="C44" s="14"/>
      <c r="D44" s="3"/>
      <c r="E44" s="3"/>
      <c r="F44" s="3"/>
      <c r="G44" s="3"/>
      <c r="H44" s="3"/>
      <c r="I44" s="3"/>
      <c r="J44" s="3"/>
    </row>
    <row r="45" spans="1:10" x14ac:dyDescent="0.25">
      <c r="A45" s="3" t="s">
        <v>20</v>
      </c>
      <c r="B45" s="3"/>
      <c r="C45" s="14"/>
      <c r="D45" s="3"/>
      <c r="E45" s="3"/>
      <c r="F45" s="3"/>
      <c r="G45" s="3"/>
      <c r="H45" s="3"/>
      <c r="I45" s="3"/>
      <c r="J45" s="3"/>
    </row>
    <row r="46" spans="1:10" x14ac:dyDescent="0.25">
      <c r="A46" s="3"/>
      <c r="B46" s="3"/>
      <c r="C46" s="3"/>
      <c r="D46" s="3"/>
      <c r="E46" s="3"/>
      <c r="F46" s="3"/>
      <c r="G46" s="3"/>
      <c r="H46" s="3"/>
      <c r="I46" s="3"/>
      <c r="J46" s="3"/>
    </row>
    <row r="47" spans="1:10" ht="27" customHeight="1" x14ac:dyDescent="0.25">
      <c r="A47" s="125" t="s">
        <v>21</v>
      </c>
      <c r="B47" s="125"/>
      <c r="C47" s="125"/>
      <c r="D47" s="125"/>
      <c r="E47" s="125"/>
      <c r="F47" s="125"/>
      <c r="G47" s="125"/>
      <c r="H47" s="125"/>
      <c r="I47" s="125"/>
      <c r="J47" s="125"/>
    </row>
    <row r="48" spans="1:10" x14ac:dyDescent="0.25">
      <c r="A48" s="17"/>
      <c r="B48" s="17"/>
      <c r="C48" s="17"/>
      <c r="D48" s="3"/>
      <c r="E48" s="3"/>
      <c r="F48" s="3"/>
      <c r="G48" s="3"/>
      <c r="H48" s="3"/>
      <c r="I48" s="3"/>
      <c r="J48" s="3"/>
    </row>
    <row r="49" spans="1:10" ht="52.5" customHeight="1" x14ac:dyDescent="0.25">
      <c r="A49" s="127" t="s">
        <v>22</v>
      </c>
      <c r="B49" s="127"/>
      <c r="C49" s="127"/>
      <c r="D49" s="127"/>
      <c r="E49" s="127"/>
      <c r="F49" s="127"/>
      <c r="G49" s="127"/>
      <c r="H49" s="127"/>
      <c r="I49" s="127"/>
      <c r="J49" s="127"/>
    </row>
    <row r="50" spans="1:10" ht="31.5" customHeight="1" x14ac:dyDescent="0.25">
      <c r="A50" s="127" t="s">
        <v>23</v>
      </c>
      <c r="B50" s="127"/>
      <c r="C50" s="127"/>
      <c r="D50" s="127"/>
      <c r="E50" s="127"/>
      <c r="F50" s="127"/>
      <c r="G50" s="127"/>
      <c r="H50" s="127"/>
      <c r="I50" s="127"/>
      <c r="J50" s="127"/>
    </row>
    <row r="51" spans="1:10" ht="13.5" customHeight="1" thickBot="1" x14ac:dyDescent="0.3">
      <c r="A51" s="16"/>
      <c r="B51" s="17"/>
      <c r="C51" s="17"/>
      <c r="D51" s="3"/>
      <c r="E51" s="3"/>
      <c r="F51" s="3"/>
      <c r="G51" s="3"/>
      <c r="H51" s="18"/>
      <c r="I51" s="3"/>
      <c r="J51" s="3"/>
    </row>
    <row r="52" spans="1:10" ht="13.5" customHeight="1" x14ac:dyDescent="0.25">
      <c r="A52" s="19" t="s">
        <v>24</v>
      </c>
      <c r="B52" s="20" t="s">
        <v>25</v>
      </c>
      <c r="C52" s="3" t="s">
        <v>26</v>
      </c>
      <c r="D52" s="3"/>
      <c r="E52" s="3"/>
      <c r="F52" s="3"/>
      <c r="G52" s="3"/>
      <c r="H52" s="18"/>
      <c r="I52" s="3"/>
      <c r="J52" s="3"/>
    </row>
    <row r="53" spans="1:10" ht="13.5" customHeight="1" x14ac:dyDescent="0.25">
      <c r="A53" s="21" t="s">
        <v>27</v>
      </c>
      <c r="B53" s="22" t="s">
        <v>28</v>
      </c>
      <c r="C53" s="3"/>
      <c r="D53" s="3"/>
      <c r="E53" s="3"/>
      <c r="F53" s="3"/>
      <c r="G53" s="3"/>
      <c r="H53" s="18"/>
      <c r="I53" s="3"/>
      <c r="J53" s="3"/>
    </row>
    <row r="54" spans="1:10" ht="13.5" customHeight="1" thickBot="1" x14ac:dyDescent="0.3">
      <c r="A54" s="23" t="s">
        <v>29</v>
      </c>
      <c r="B54" s="24">
        <f>C42</f>
        <v>0</v>
      </c>
      <c r="C54" s="2" t="s">
        <v>30</v>
      </c>
      <c r="D54" s="3"/>
      <c r="E54" s="3"/>
      <c r="F54" s="3"/>
      <c r="G54" s="3"/>
      <c r="H54" s="18"/>
      <c r="I54" s="3"/>
      <c r="J54" s="3"/>
    </row>
    <row r="55" spans="1:10" ht="13.5" customHeight="1" x14ac:dyDescent="0.25">
      <c r="A55" s="25">
        <v>0</v>
      </c>
      <c r="B55" s="26"/>
      <c r="C55" s="3" t="s">
        <v>31</v>
      </c>
      <c r="D55" s="3"/>
      <c r="E55" s="3"/>
      <c r="F55" s="3"/>
      <c r="G55" s="3"/>
      <c r="H55" s="18"/>
      <c r="I55" s="3"/>
      <c r="J55" s="3"/>
    </row>
    <row r="56" spans="1:10" ht="13.5" customHeight="1" x14ac:dyDescent="0.25">
      <c r="A56" s="25">
        <v>0.05</v>
      </c>
      <c r="B56" s="27"/>
      <c r="C56" s="3" t="s">
        <v>32</v>
      </c>
      <c r="D56" s="3"/>
      <c r="E56" s="3"/>
      <c r="F56" s="3"/>
      <c r="G56" s="3"/>
      <c r="H56" s="18"/>
      <c r="I56" s="3"/>
      <c r="J56" s="3"/>
    </row>
    <row r="57" spans="1:10" ht="13.5" customHeight="1" x14ac:dyDescent="0.25">
      <c r="A57" s="25">
        <v>0.1</v>
      </c>
      <c r="B57" s="26"/>
      <c r="C57" s="3" t="s">
        <v>33</v>
      </c>
      <c r="D57" s="3"/>
      <c r="E57" s="3"/>
      <c r="F57" s="3"/>
      <c r="G57" s="3"/>
      <c r="H57" s="18"/>
      <c r="I57" s="3"/>
      <c r="J57" s="3"/>
    </row>
    <row r="58" spans="1:10" ht="13.5" customHeight="1" x14ac:dyDescent="0.25">
      <c r="A58" s="25">
        <v>0.15</v>
      </c>
      <c r="B58" s="27"/>
      <c r="C58" s="3"/>
      <c r="D58" s="3"/>
      <c r="E58" s="3"/>
      <c r="F58" s="3" t="s">
        <v>34</v>
      </c>
      <c r="G58" s="3"/>
      <c r="H58" s="18"/>
      <c r="I58" s="3"/>
      <c r="J58" s="3"/>
    </row>
    <row r="59" spans="1:10" ht="13.8" thickBot="1" x14ac:dyDescent="0.3">
      <c r="A59" s="28">
        <v>0.2</v>
      </c>
      <c r="B59" s="24"/>
      <c r="C59" s="3"/>
      <c r="E59" s="3"/>
      <c r="F59" s="3" t="s">
        <v>35</v>
      </c>
      <c r="G59" s="3"/>
      <c r="H59" s="18"/>
      <c r="I59" s="3"/>
      <c r="J59" s="3"/>
    </row>
    <row r="60" spans="1:10" x14ac:dyDescent="0.25">
      <c r="A60" s="3"/>
      <c r="E60" s="3"/>
      <c r="F60" s="3" t="s">
        <v>36</v>
      </c>
      <c r="H60" s="18"/>
      <c r="I60" s="3"/>
      <c r="J60" s="3"/>
    </row>
    <row r="61" spans="1:10" x14ac:dyDescent="0.25">
      <c r="A61" s="3"/>
      <c r="E61" s="16"/>
      <c r="F61" s="3" t="s">
        <v>37</v>
      </c>
      <c r="H61" s="18"/>
      <c r="I61" s="3"/>
      <c r="J61" s="3"/>
    </row>
    <row r="62" spans="1:10" x14ac:dyDescent="0.25">
      <c r="A62" s="3"/>
      <c r="E62" s="3"/>
      <c r="F62" s="3" t="s">
        <v>38</v>
      </c>
      <c r="H62" s="18"/>
      <c r="I62" s="3"/>
      <c r="J62" s="3"/>
    </row>
    <row r="63" spans="1:10" x14ac:dyDescent="0.25">
      <c r="A63" s="3"/>
      <c r="E63" s="3"/>
      <c r="F63" s="3" t="s">
        <v>39</v>
      </c>
      <c r="G63" s="3"/>
      <c r="H63" s="18"/>
      <c r="I63" s="3"/>
      <c r="J63" s="3"/>
    </row>
    <row r="64" spans="1:10" x14ac:dyDescent="0.25">
      <c r="A64" s="3"/>
      <c r="E64" s="3"/>
      <c r="F64" s="3"/>
      <c r="H64" s="3"/>
      <c r="I64" s="3"/>
      <c r="J64" s="3"/>
    </row>
    <row r="65" spans="1:10" ht="45" customHeight="1" x14ac:dyDescent="0.25">
      <c r="A65" s="127" t="s">
        <v>40</v>
      </c>
      <c r="B65" s="127"/>
      <c r="C65" s="127"/>
      <c r="D65" s="127"/>
      <c r="E65" s="127"/>
      <c r="F65" s="127"/>
      <c r="G65" s="127"/>
      <c r="H65" s="127"/>
      <c r="I65" s="127"/>
      <c r="J65" s="127"/>
    </row>
    <row r="66" spans="1:10" x14ac:dyDescent="0.25">
      <c r="A66" s="17"/>
      <c r="B66" s="17"/>
      <c r="C66" s="17"/>
      <c r="D66" s="3"/>
      <c r="E66" s="3"/>
      <c r="F66" s="3"/>
      <c r="G66" s="3"/>
      <c r="H66" s="3"/>
      <c r="I66" s="3"/>
      <c r="J66" s="3"/>
    </row>
    <row r="67" spans="1:10" ht="30.75" customHeight="1" x14ac:dyDescent="0.25">
      <c r="A67" s="127" t="s">
        <v>41</v>
      </c>
      <c r="B67" s="127"/>
      <c r="C67" s="127"/>
      <c r="D67" s="127"/>
      <c r="E67" s="127"/>
      <c r="F67" s="127"/>
      <c r="G67" s="127"/>
      <c r="H67" s="127"/>
      <c r="I67" s="127"/>
      <c r="J67" s="127"/>
    </row>
    <row r="68" spans="1:10" x14ac:dyDescent="0.25">
      <c r="A68" s="16"/>
      <c r="B68" s="3"/>
      <c r="C68" s="3"/>
      <c r="D68" s="3"/>
      <c r="E68" s="3"/>
      <c r="F68" s="3"/>
      <c r="G68" s="3"/>
      <c r="H68" s="3"/>
      <c r="I68" s="3"/>
      <c r="J68" s="3"/>
    </row>
    <row r="69" spans="1:10" x14ac:dyDescent="0.25">
      <c r="A69" s="16"/>
      <c r="B69" s="3"/>
      <c r="C69" s="3"/>
      <c r="D69" s="3"/>
      <c r="E69" s="3"/>
      <c r="F69" s="3"/>
      <c r="G69" s="3"/>
      <c r="H69" s="3"/>
      <c r="I69" s="3"/>
      <c r="J69" s="3"/>
    </row>
    <row r="70" spans="1:10" x14ac:dyDescent="0.25">
      <c r="A70" s="16"/>
      <c r="B70" s="3"/>
      <c r="C70" s="3"/>
      <c r="D70" s="3"/>
      <c r="E70" s="3"/>
      <c r="F70" s="3"/>
      <c r="G70" s="3"/>
      <c r="H70" s="3"/>
      <c r="I70" s="3"/>
      <c r="J70" s="3"/>
    </row>
    <row r="71" spans="1:10" x14ac:dyDescent="0.25">
      <c r="A71" s="16"/>
      <c r="B71" s="3"/>
      <c r="C71" s="3"/>
      <c r="D71" s="3"/>
      <c r="E71" s="3"/>
      <c r="F71" s="3"/>
      <c r="G71" s="3"/>
      <c r="H71" s="3"/>
      <c r="I71" s="3"/>
      <c r="J71" s="3"/>
    </row>
    <row r="72" spans="1:10" x14ac:dyDescent="0.25">
      <c r="A72" s="16"/>
      <c r="B72" s="29"/>
      <c r="C72" s="3"/>
      <c r="D72" s="3"/>
      <c r="E72" s="3"/>
      <c r="F72" s="3"/>
      <c r="G72" s="3"/>
      <c r="H72" s="3"/>
      <c r="I72" s="3"/>
      <c r="J72" s="3"/>
    </row>
    <row r="73" spans="1:10" x14ac:dyDescent="0.25">
      <c r="A73" s="16"/>
      <c r="B73" s="3"/>
      <c r="C73" s="3"/>
      <c r="D73" s="3"/>
      <c r="E73" s="3"/>
      <c r="F73" s="3"/>
      <c r="G73" s="3"/>
      <c r="H73" s="3"/>
      <c r="I73" s="3"/>
      <c r="J73" s="3"/>
    </row>
    <row r="74" spans="1:10" x14ac:dyDescent="0.25">
      <c r="A74" s="16"/>
      <c r="B74" s="3"/>
      <c r="C74" s="3"/>
      <c r="D74" s="3"/>
      <c r="E74" s="3"/>
      <c r="F74" s="3"/>
      <c r="G74" s="3"/>
      <c r="H74" s="3"/>
      <c r="I74" s="3"/>
      <c r="J74" s="3"/>
    </row>
    <row r="75" spans="1:10" x14ac:dyDescent="0.25">
      <c r="A75" s="16"/>
      <c r="B75" s="3"/>
      <c r="C75" s="3"/>
      <c r="D75" s="3"/>
      <c r="E75" s="3"/>
      <c r="F75" s="3"/>
      <c r="G75" s="3"/>
      <c r="H75" s="3"/>
      <c r="I75" s="3"/>
      <c r="J75" s="3"/>
    </row>
    <row r="76" spans="1:10" x14ac:dyDescent="0.25">
      <c r="A76" s="16"/>
      <c r="B76" s="3"/>
      <c r="C76" s="3"/>
      <c r="D76" s="3"/>
      <c r="E76" s="3"/>
      <c r="F76" s="3"/>
      <c r="G76" s="3"/>
      <c r="H76" s="3"/>
      <c r="I76" s="3"/>
      <c r="J76" s="3"/>
    </row>
    <row r="77" spans="1:10" x14ac:dyDescent="0.25">
      <c r="A77" s="3"/>
      <c r="B77" s="3"/>
      <c r="C77" s="3"/>
      <c r="D77" s="3"/>
      <c r="E77" s="3"/>
      <c r="F77" s="3"/>
      <c r="G77" s="3"/>
      <c r="H77" s="3"/>
      <c r="I77" s="3"/>
      <c r="J77" s="3"/>
    </row>
    <row r="78" spans="1:10" x14ac:dyDescent="0.25">
      <c r="A78" s="3"/>
      <c r="B78" s="3"/>
      <c r="C78" s="3"/>
      <c r="D78" s="3"/>
      <c r="E78" s="3"/>
      <c r="F78" s="3"/>
      <c r="G78" s="3"/>
      <c r="H78" s="3"/>
      <c r="I78" s="3"/>
      <c r="J78" s="3"/>
    </row>
    <row r="79" spans="1:10" x14ac:dyDescent="0.25">
      <c r="A79" s="3"/>
      <c r="B79" s="3"/>
      <c r="C79" s="3"/>
      <c r="D79" s="3"/>
      <c r="E79" s="3"/>
      <c r="F79" s="3"/>
      <c r="G79" s="3"/>
      <c r="H79" s="3"/>
      <c r="I79" s="3"/>
      <c r="J79" s="3"/>
    </row>
    <row r="80" spans="1:10" x14ac:dyDescent="0.25">
      <c r="A80" s="3"/>
      <c r="B80" s="3"/>
      <c r="C80" s="3"/>
      <c r="D80" s="3"/>
      <c r="E80" s="3"/>
      <c r="F80" s="3"/>
      <c r="G80" s="3"/>
      <c r="H80" s="3"/>
      <c r="I80" s="3"/>
      <c r="J80" s="3"/>
    </row>
    <row r="81" spans="1:10" x14ac:dyDescent="0.25">
      <c r="A81" s="3"/>
      <c r="B81" s="3"/>
      <c r="C81" s="3"/>
      <c r="D81" s="3"/>
      <c r="E81" s="3"/>
      <c r="F81" s="3"/>
      <c r="G81" s="3"/>
      <c r="H81" s="3"/>
      <c r="I81" s="3"/>
      <c r="J81" s="3"/>
    </row>
    <row r="82" spans="1:10" x14ac:dyDescent="0.25">
      <c r="A82" s="3"/>
      <c r="B82" s="3"/>
      <c r="C82" s="3"/>
      <c r="D82" s="3"/>
      <c r="E82" s="3"/>
      <c r="F82" s="3"/>
      <c r="G82" s="3"/>
      <c r="H82" s="3"/>
      <c r="I82" s="3"/>
      <c r="J82" s="3"/>
    </row>
    <row r="83" spans="1:10" ht="69.75" customHeight="1" x14ac:dyDescent="0.25">
      <c r="A83" s="127" t="s">
        <v>42</v>
      </c>
      <c r="B83" s="127"/>
      <c r="C83" s="127"/>
      <c r="D83" s="127"/>
      <c r="E83" s="127"/>
      <c r="F83" s="127"/>
      <c r="G83" s="127"/>
      <c r="H83" s="127"/>
      <c r="I83" s="127"/>
      <c r="J83" s="127"/>
    </row>
    <row r="84" spans="1:10" ht="13.5" customHeight="1" x14ac:dyDescent="0.25">
      <c r="A84" s="3"/>
      <c r="B84" s="3"/>
      <c r="C84" s="3"/>
      <c r="D84" s="3"/>
      <c r="E84" s="3"/>
      <c r="F84" s="3"/>
      <c r="G84" s="3"/>
      <c r="H84" s="3"/>
      <c r="I84" s="3"/>
      <c r="J84" s="3"/>
    </row>
    <row r="85" spans="1:10" ht="13.8" x14ac:dyDescent="0.25">
      <c r="A85" s="8" t="s">
        <v>43</v>
      </c>
      <c r="B85" s="3"/>
      <c r="C85" s="3"/>
      <c r="D85" s="3"/>
      <c r="E85" s="3"/>
      <c r="F85" s="3"/>
      <c r="G85" s="3"/>
      <c r="H85" s="3"/>
      <c r="I85" s="3"/>
      <c r="J85" s="3"/>
    </row>
    <row r="86" spans="1:10" x14ac:dyDescent="0.25">
      <c r="A86" s="30" t="s">
        <v>44</v>
      </c>
      <c r="B86" s="3"/>
      <c r="C86" s="3"/>
      <c r="D86" s="3"/>
      <c r="E86" s="3"/>
      <c r="F86" s="3"/>
      <c r="G86" s="3"/>
      <c r="H86" s="3"/>
      <c r="I86" s="3"/>
      <c r="J86" s="3"/>
    </row>
    <row r="87" spans="1:10" ht="69.75" customHeight="1" x14ac:dyDescent="0.25">
      <c r="A87" s="125" t="s">
        <v>45</v>
      </c>
      <c r="B87" s="125"/>
      <c r="C87" s="125"/>
      <c r="D87" s="125"/>
      <c r="E87" s="125"/>
      <c r="F87" s="125"/>
      <c r="G87" s="125"/>
      <c r="H87" s="125"/>
      <c r="I87" s="125"/>
      <c r="J87" s="125"/>
    </row>
    <row r="88" spans="1:10" x14ac:dyDescent="0.25">
      <c r="A88" s="7"/>
      <c r="B88" s="3"/>
      <c r="C88" s="3"/>
      <c r="D88" s="3"/>
      <c r="E88" s="3"/>
      <c r="F88" s="3"/>
      <c r="G88" s="3"/>
      <c r="H88" s="3"/>
      <c r="I88" s="3"/>
      <c r="J88" s="3"/>
    </row>
    <row r="89" spans="1:10" x14ac:dyDescent="0.25">
      <c r="A89" s="30" t="s">
        <v>46</v>
      </c>
      <c r="B89" s="3"/>
      <c r="C89" s="3"/>
      <c r="D89" s="3"/>
      <c r="E89" s="3"/>
      <c r="F89" s="3"/>
      <c r="G89" s="3"/>
      <c r="H89" s="3"/>
      <c r="I89" s="3"/>
      <c r="J89" s="3"/>
    </row>
    <row r="90" spans="1:10" ht="29.25" customHeight="1" x14ac:dyDescent="0.25">
      <c r="A90" s="125" t="s">
        <v>47</v>
      </c>
      <c r="B90" s="125"/>
      <c r="C90" s="125"/>
      <c r="D90" s="125"/>
      <c r="E90" s="125"/>
      <c r="F90" s="125"/>
      <c r="G90" s="125"/>
      <c r="H90" s="125"/>
      <c r="I90" s="125"/>
      <c r="J90" s="125"/>
    </row>
    <row r="91" spans="1:10" x14ac:dyDescent="0.25">
      <c r="A91" s="3"/>
      <c r="B91" s="3"/>
      <c r="C91" s="3"/>
      <c r="D91" s="3"/>
      <c r="E91" s="3"/>
      <c r="F91" s="3"/>
      <c r="G91" s="3"/>
      <c r="H91" s="3"/>
      <c r="I91" s="3"/>
      <c r="J91" s="3"/>
    </row>
    <row r="92" spans="1:10" x14ac:dyDescent="0.25">
      <c r="A92" s="3" t="s">
        <v>48</v>
      </c>
      <c r="B92" s="3"/>
      <c r="C92" s="3"/>
      <c r="D92" s="3"/>
      <c r="E92" s="3"/>
      <c r="F92" s="3"/>
      <c r="G92" s="3"/>
      <c r="H92" s="3"/>
      <c r="I92" s="3"/>
      <c r="J92" s="3"/>
    </row>
    <row r="93" spans="1:10" x14ac:dyDescent="0.25">
      <c r="A93" s="16" t="s">
        <v>49</v>
      </c>
      <c r="B93" s="3"/>
      <c r="C93" s="3"/>
      <c r="D93" s="3"/>
      <c r="E93" s="3"/>
      <c r="F93" s="3"/>
      <c r="G93" s="3"/>
      <c r="H93" s="3"/>
      <c r="I93" s="3"/>
      <c r="J93" s="3"/>
    </row>
    <row r="94" spans="1:10" x14ac:dyDescent="0.25">
      <c r="A94" s="16"/>
      <c r="B94" s="3"/>
      <c r="C94" s="3"/>
      <c r="D94" s="3"/>
      <c r="E94" s="3"/>
      <c r="F94" s="3"/>
      <c r="G94" s="3"/>
      <c r="H94" s="3"/>
      <c r="I94" s="3"/>
      <c r="J94" s="3"/>
    </row>
    <row r="95" spans="1:10" x14ac:dyDescent="0.25">
      <c r="A95" s="3" t="s">
        <v>9</v>
      </c>
      <c r="B95" s="3"/>
      <c r="C95" s="10">
        <v>14</v>
      </c>
      <c r="F95" s="3"/>
      <c r="G95" s="3"/>
      <c r="H95" s="3"/>
      <c r="I95" s="3"/>
      <c r="J95" s="3"/>
    </row>
    <row r="96" spans="1:10" x14ac:dyDescent="0.25">
      <c r="A96" s="3" t="s">
        <v>10</v>
      </c>
      <c r="B96" s="3"/>
      <c r="C96" s="11">
        <v>0.1</v>
      </c>
      <c r="D96" s="17"/>
      <c r="E96" s="31"/>
      <c r="F96" s="3"/>
      <c r="G96" s="3"/>
      <c r="H96" s="3"/>
      <c r="I96" s="3"/>
      <c r="J96" s="3"/>
    </row>
    <row r="97" spans="1:10" x14ac:dyDescent="0.25">
      <c r="A97" s="3" t="s">
        <v>12</v>
      </c>
      <c r="B97" s="3"/>
      <c r="C97" s="32">
        <f>C99*C96</f>
        <v>100</v>
      </c>
      <c r="D97" s="3"/>
      <c r="H97" s="3"/>
      <c r="I97" s="3"/>
      <c r="J97" s="3"/>
    </row>
    <row r="98" spans="1:10" x14ac:dyDescent="0.25">
      <c r="A98" s="3" t="s">
        <v>0</v>
      </c>
      <c r="B98" s="3"/>
      <c r="C98" s="32">
        <v>-1494.93</v>
      </c>
      <c r="D98" s="16" t="s">
        <v>50</v>
      </c>
      <c r="E98" s="17"/>
      <c r="F98" s="3"/>
      <c r="G98" s="3"/>
      <c r="H98" s="3"/>
      <c r="I98" s="3"/>
      <c r="J98" s="3"/>
    </row>
    <row r="99" spans="1:10" ht="13.5" customHeight="1" thickBot="1" x14ac:dyDescent="0.3">
      <c r="A99" s="3" t="s">
        <v>1</v>
      </c>
      <c r="B99" s="3"/>
      <c r="C99" s="32">
        <v>1000</v>
      </c>
      <c r="D99" s="17"/>
      <c r="E99" s="17"/>
      <c r="F99" s="3"/>
      <c r="G99" s="3"/>
      <c r="H99" s="3"/>
      <c r="I99" s="3"/>
      <c r="J99" s="3"/>
    </row>
    <row r="100" spans="1:10" ht="13.5" customHeight="1" thickBot="1" x14ac:dyDescent="0.3">
      <c r="A100" s="3" t="s">
        <v>51</v>
      </c>
      <c r="B100" s="3"/>
      <c r="C100" s="33" t="s">
        <v>2</v>
      </c>
      <c r="D100" s="17"/>
      <c r="E100" s="17"/>
      <c r="F100" s="3"/>
      <c r="G100" s="3"/>
      <c r="H100" s="3"/>
      <c r="I100" s="3"/>
      <c r="J100" s="3"/>
    </row>
    <row r="101" spans="1:10" ht="13.5" customHeight="1" x14ac:dyDescent="0.25">
      <c r="A101" s="3"/>
      <c r="B101" s="3"/>
      <c r="C101" s="32"/>
      <c r="D101" s="17"/>
      <c r="E101" s="17"/>
      <c r="F101" s="3"/>
      <c r="G101" s="3"/>
      <c r="H101" s="3"/>
      <c r="I101" s="3"/>
      <c r="J101" s="3"/>
    </row>
    <row r="102" spans="1:10" ht="58.5" customHeight="1" x14ac:dyDescent="0.25">
      <c r="A102" s="125" t="s">
        <v>52</v>
      </c>
      <c r="B102" s="125"/>
      <c r="C102" s="125"/>
      <c r="D102" s="125"/>
      <c r="E102" s="125"/>
      <c r="F102" s="125"/>
      <c r="G102" s="125"/>
      <c r="H102" s="125"/>
      <c r="I102" s="125"/>
      <c r="J102" s="125"/>
    </row>
    <row r="103" spans="1:10" x14ac:dyDescent="0.25">
      <c r="A103" s="7"/>
      <c r="B103" s="3"/>
      <c r="C103" s="3"/>
      <c r="D103" s="3"/>
      <c r="E103" s="3"/>
      <c r="F103" s="3"/>
      <c r="G103" s="3"/>
      <c r="H103" s="3"/>
      <c r="I103" s="3"/>
      <c r="J103" s="3"/>
    </row>
    <row r="104" spans="1:10" x14ac:dyDescent="0.25">
      <c r="A104" s="30" t="s">
        <v>53</v>
      </c>
      <c r="B104" s="3"/>
      <c r="C104" s="3"/>
      <c r="D104" s="3"/>
      <c r="E104" s="3"/>
      <c r="F104" s="3"/>
      <c r="G104" s="3"/>
      <c r="H104" s="3"/>
      <c r="I104" s="3"/>
      <c r="J104" s="3"/>
    </row>
    <row r="105" spans="1:10" ht="69" customHeight="1" x14ac:dyDescent="0.25">
      <c r="A105" s="125" t="s">
        <v>54</v>
      </c>
      <c r="B105" s="125"/>
      <c r="C105" s="125"/>
      <c r="D105" s="125"/>
      <c r="E105" s="125"/>
      <c r="F105" s="125"/>
      <c r="G105" s="125"/>
      <c r="H105" s="125"/>
      <c r="I105" s="125"/>
      <c r="J105" s="125"/>
    </row>
    <row r="106" spans="1:10" x14ac:dyDescent="0.25">
      <c r="A106" s="7"/>
      <c r="B106" s="3"/>
      <c r="C106" s="3"/>
      <c r="D106" s="3"/>
      <c r="E106" s="3"/>
      <c r="F106" s="3"/>
      <c r="G106" s="3"/>
      <c r="H106" s="3"/>
      <c r="I106" s="3"/>
      <c r="J106" s="3"/>
    </row>
    <row r="107" spans="1:10" x14ac:dyDescent="0.25">
      <c r="A107" s="30" t="s">
        <v>46</v>
      </c>
      <c r="B107" s="3"/>
      <c r="C107" s="3"/>
      <c r="D107" s="3"/>
      <c r="E107" s="3"/>
      <c r="F107" s="3"/>
      <c r="G107" s="3"/>
      <c r="H107" s="3"/>
      <c r="I107" s="3"/>
      <c r="J107" s="3"/>
    </row>
    <row r="108" spans="1:10" ht="60" customHeight="1" x14ac:dyDescent="0.25">
      <c r="A108" s="125" t="s">
        <v>55</v>
      </c>
      <c r="B108" s="125"/>
      <c r="C108" s="125"/>
      <c r="D108" s="125"/>
      <c r="E108" s="125"/>
      <c r="F108" s="125"/>
      <c r="G108" s="125"/>
      <c r="H108" s="125"/>
      <c r="I108" s="125"/>
      <c r="J108" s="125"/>
    </row>
    <row r="109" spans="1:10" x14ac:dyDescent="0.25">
      <c r="A109" s="3"/>
      <c r="B109" s="3"/>
      <c r="C109" s="3"/>
      <c r="D109" s="3"/>
      <c r="E109" s="3"/>
      <c r="F109" s="3"/>
      <c r="G109" s="3"/>
      <c r="H109" s="3"/>
      <c r="I109" s="3"/>
      <c r="J109" s="3"/>
    </row>
    <row r="110" spans="1:10" x14ac:dyDescent="0.25">
      <c r="A110" s="3" t="s">
        <v>56</v>
      </c>
      <c r="B110" s="3"/>
      <c r="C110" s="10">
        <v>9</v>
      </c>
      <c r="D110" s="16" t="s">
        <v>57</v>
      </c>
      <c r="E110" s="17"/>
      <c r="F110" s="3"/>
      <c r="G110" s="3"/>
      <c r="H110" s="3"/>
      <c r="I110" s="3"/>
      <c r="J110" s="3"/>
    </row>
    <row r="111" spans="1:10" x14ac:dyDescent="0.25">
      <c r="A111" s="3" t="s">
        <v>58</v>
      </c>
      <c r="B111" s="3"/>
      <c r="C111" s="11">
        <v>0.1</v>
      </c>
      <c r="D111" s="16" t="s">
        <v>59</v>
      </c>
      <c r="E111" s="17"/>
      <c r="F111" s="3"/>
      <c r="G111" s="3"/>
      <c r="H111" s="3"/>
      <c r="I111" s="3"/>
      <c r="J111" s="3"/>
    </row>
    <row r="112" spans="1:10" x14ac:dyDescent="0.25">
      <c r="A112" s="3" t="s">
        <v>60</v>
      </c>
      <c r="B112" s="3"/>
      <c r="C112" s="34">
        <f>C115*C111</f>
        <v>100</v>
      </c>
      <c r="D112" s="17"/>
      <c r="G112" s="3"/>
      <c r="H112" s="3"/>
      <c r="I112" s="3"/>
      <c r="J112" s="3"/>
    </row>
    <row r="113" spans="1:10" x14ac:dyDescent="0.25">
      <c r="A113" s="3" t="s">
        <v>61</v>
      </c>
      <c r="B113" s="3"/>
      <c r="C113" s="32">
        <v>-1494.93</v>
      </c>
      <c r="D113" s="3"/>
      <c r="E113" s="3"/>
      <c r="F113" s="3"/>
      <c r="G113" s="3"/>
      <c r="H113" s="3"/>
      <c r="I113" s="3"/>
      <c r="J113" s="3"/>
    </row>
    <row r="114" spans="1:10" x14ac:dyDescent="0.25">
      <c r="A114" s="16" t="s">
        <v>62</v>
      </c>
      <c r="B114" s="3"/>
      <c r="C114" s="32">
        <v>1100</v>
      </c>
      <c r="D114" s="17"/>
      <c r="E114" s="17"/>
      <c r="F114" s="3"/>
      <c r="G114" s="3"/>
      <c r="H114" s="3"/>
      <c r="I114" s="3"/>
      <c r="J114" s="3"/>
    </row>
    <row r="115" spans="1:10" ht="13.8" thickBot="1" x14ac:dyDescent="0.3">
      <c r="A115" s="16" t="s">
        <v>14</v>
      </c>
      <c r="B115" s="3"/>
      <c r="C115" s="32">
        <v>1000</v>
      </c>
      <c r="D115" s="3"/>
      <c r="E115" s="3"/>
      <c r="F115" s="3"/>
      <c r="G115" s="3"/>
      <c r="H115" s="3"/>
      <c r="I115" s="3"/>
      <c r="J115" s="3"/>
    </row>
    <row r="116" spans="1:10" ht="13.5" customHeight="1" thickBot="1" x14ac:dyDescent="0.3">
      <c r="A116" s="35" t="s">
        <v>63</v>
      </c>
      <c r="B116" s="36"/>
      <c r="C116" s="33"/>
      <c r="D116" s="3"/>
      <c r="E116" s="3"/>
      <c r="F116" s="3"/>
      <c r="G116" s="3"/>
      <c r="H116" s="3"/>
      <c r="I116" s="3"/>
      <c r="J116" s="3"/>
    </row>
    <row r="117" spans="1:10" x14ac:dyDescent="0.25">
      <c r="A117" s="3"/>
      <c r="B117" s="3"/>
      <c r="C117" s="3"/>
      <c r="D117" s="3"/>
      <c r="E117" s="3"/>
      <c r="F117" s="3"/>
      <c r="G117" s="3"/>
      <c r="H117" s="3"/>
      <c r="I117" s="3"/>
      <c r="J117" s="3"/>
    </row>
    <row r="118" spans="1:10" ht="30" customHeight="1" x14ac:dyDescent="0.25">
      <c r="A118" s="126" t="s">
        <v>64</v>
      </c>
      <c r="B118" s="126"/>
      <c r="C118" s="126"/>
      <c r="D118" s="126"/>
      <c r="E118" s="126"/>
      <c r="F118" s="126"/>
      <c r="G118" s="126"/>
      <c r="H118" s="126"/>
      <c r="I118" s="126"/>
      <c r="J118" s="126"/>
    </row>
    <row r="119" spans="1:10" x14ac:dyDescent="0.25">
      <c r="A119" s="3"/>
      <c r="B119" s="3"/>
      <c r="C119" s="3"/>
      <c r="D119" s="3"/>
      <c r="E119" s="3"/>
      <c r="F119" s="3"/>
      <c r="G119" s="3"/>
      <c r="H119" s="3"/>
      <c r="I119" s="3"/>
      <c r="J119" s="3"/>
    </row>
    <row r="120" spans="1:10" ht="71.25" customHeight="1" x14ac:dyDescent="0.25">
      <c r="A120" s="128" t="s">
        <v>65</v>
      </c>
      <c r="B120" s="128"/>
      <c r="C120" s="128"/>
      <c r="D120" s="128"/>
      <c r="E120" s="128"/>
      <c r="F120" s="128"/>
      <c r="G120" s="128"/>
      <c r="H120" s="128"/>
      <c r="I120" s="128"/>
      <c r="J120" s="128"/>
    </row>
    <row r="121" spans="1:10" x14ac:dyDescent="0.25">
      <c r="A121" s="3"/>
      <c r="B121" s="3"/>
      <c r="C121" s="3"/>
      <c r="D121" s="3"/>
      <c r="E121" s="3"/>
      <c r="F121" s="3"/>
      <c r="G121" s="3"/>
      <c r="H121" s="3"/>
      <c r="I121" s="3"/>
      <c r="J121" s="3"/>
    </row>
    <row r="122" spans="1:10" ht="22.5" customHeight="1" x14ac:dyDescent="0.25">
      <c r="A122" s="30" t="s">
        <v>66</v>
      </c>
      <c r="B122" s="3"/>
      <c r="C122" s="3"/>
      <c r="D122" s="3"/>
      <c r="E122" s="3"/>
      <c r="F122" s="3"/>
      <c r="G122" s="3"/>
      <c r="H122" s="3"/>
      <c r="I122" s="3"/>
      <c r="J122" s="3"/>
    </row>
    <row r="123" spans="1:10" ht="44.25" customHeight="1" x14ac:dyDescent="0.25">
      <c r="A123" s="125" t="s">
        <v>67</v>
      </c>
      <c r="B123" s="125"/>
      <c r="C123" s="125"/>
      <c r="D123" s="125"/>
      <c r="E123" s="125"/>
      <c r="F123" s="125"/>
      <c r="G123" s="125"/>
      <c r="H123" s="125"/>
      <c r="I123" s="125"/>
      <c r="J123" s="125"/>
    </row>
    <row r="124" spans="1:10" x14ac:dyDescent="0.25">
      <c r="A124" s="7"/>
      <c r="B124" s="3"/>
      <c r="C124" s="3"/>
      <c r="D124" s="3"/>
      <c r="E124" s="3"/>
      <c r="F124" s="3"/>
      <c r="G124" s="3"/>
      <c r="H124" s="3"/>
      <c r="I124" s="3"/>
      <c r="J124" s="3"/>
    </row>
    <row r="125" spans="1:10" x14ac:dyDescent="0.25">
      <c r="A125" s="30" t="s">
        <v>46</v>
      </c>
      <c r="B125" s="3"/>
      <c r="C125" s="3"/>
      <c r="D125" s="3"/>
      <c r="E125" s="3"/>
      <c r="F125" s="3"/>
      <c r="G125" s="3"/>
      <c r="H125" s="3"/>
      <c r="I125" s="3"/>
      <c r="J125" s="3"/>
    </row>
    <row r="126" spans="1:10" ht="27" customHeight="1" x14ac:dyDescent="0.25">
      <c r="A126" s="125" t="s">
        <v>68</v>
      </c>
      <c r="B126" s="125"/>
      <c r="C126" s="125"/>
      <c r="D126" s="125"/>
      <c r="E126" s="125"/>
      <c r="F126" s="125"/>
      <c r="G126" s="125"/>
      <c r="H126" s="125"/>
      <c r="I126" s="125"/>
      <c r="J126" s="125"/>
    </row>
    <row r="127" spans="1:10" x14ac:dyDescent="0.25">
      <c r="A127" s="3"/>
      <c r="B127" s="3"/>
      <c r="C127" s="3"/>
      <c r="D127" s="3"/>
      <c r="E127" s="3"/>
      <c r="F127" s="3"/>
      <c r="G127" s="3"/>
      <c r="H127" s="3"/>
      <c r="I127" s="3"/>
      <c r="J127" s="3"/>
    </row>
    <row r="128" spans="1:10" ht="28.5" customHeight="1" x14ac:dyDescent="0.25">
      <c r="A128" s="127" t="s">
        <v>69</v>
      </c>
      <c r="B128" s="127"/>
      <c r="C128" s="127"/>
      <c r="D128" s="127"/>
      <c r="E128" s="127"/>
      <c r="F128" s="127"/>
      <c r="G128" s="127"/>
      <c r="H128" s="127"/>
      <c r="I128" s="127"/>
      <c r="J128" s="127"/>
    </row>
    <row r="129" spans="1:10" x14ac:dyDescent="0.25">
      <c r="A129" s="3"/>
      <c r="B129" s="3"/>
      <c r="C129" s="3"/>
      <c r="D129" s="3"/>
      <c r="E129" s="3"/>
      <c r="F129" s="3"/>
      <c r="G129" s="3"/>
      <c r="H129" s="3"/>
      <c r="I129" s="3"/>
      <c r="J129" s="3"/>
    </row>
    <row r="130" spans="1:10" ht="13.8" thickBot="1" x14ac:dyDescent="0.3">
      <c r="A130" s="3" t="s">
        <v>14</v>
      </c>
      <c r="B130" s="3"/>
      <c r="C130" s="32">
        <v>1000</v>
      </c>
      <c r="D130" s="17"/>
      <c r="E130" s="17"/>
      <c r="F130" s="17"/>
      <c r="G130" s="3"/>
      <c r="H130" s="3"/>
      <c r="I130" s="3"/>
      <c r="J130" s="3"/>
    </row>
    <row r="131" spans="1:10" ht="13.8" thickBot="1" x14ac:dyDescent="0.3">
      <c r="A131" s="3" t="s">
        <v>10</v>
      </c>
      <c r="B131" s="3"/>
      <c r="C131" s="11">
        <v>0.1</v>
      </c>
      <c r="D131" s="17"/>
      <c r="E131" s="16" t="s">
        <v>70</v>
      </c>
      <c r="F131" s="3"/>
      <c r="G131" s="37"/>
      <c r="H131" s="3"/>
      <c r="I131" s="3"/>
      <c r="J131" s="3"/>
    </row>
    <row r="132" spans="1:10" x14ac:dyDescent="0.25">
      <c r="A132" s="3" t="s">
        <v>12</v>
      </c>
      <c r="B132" s="3"/>
      <c r="C132" s="32">
        <f>C131*C130</f>
        <v>100</v>
      </c>
      <c r="D132" s="17"/>
      <c r="E132" s="17"/>
      <c r="F132" s="17"/>
      <c r="G132" s="3"/>
      <c r="H132" s="3"/>
      <c r="I132" s="3"/>
      <c r="J132" s="3"/>
    </row>
    <row r="133" spans="1:10" x14ac:dyDescent="0.25">
      <c r="A133" s="3" t="s">
        <v>0</v>
      </c>
      <c r="B133" s="3"/>
      <c r="C133" s="32">
        <f>985</f>
        <v>985</v>
      </c>
      <c r="D133" s="17"/>
      <c r="E133" s="17"/>
      <c r="F133" s="17"/>
      <c r="G133" s="3"/>
      <c r="H133" s="3"/>
      <c r="I133" s="3"/>
      <c r="J133" s="3"/>
    </row>
    <row r="134" spans="1:10" x14ac:dyDescent="0.25">
      <c r="A134" s="3"/>
      <c r="B134" s="3"/>
      <c r="C134" s="3"/>
      <c r="D134" s="3"/>
      <c r="E134" s="3"/>
      <c r="F134" s="3"/>
      <c r="G134" s="3"/>
      <c r="H134" s="3"/>
      <c r="I134" s="3"/>
      <c r="J134" s="3"/>
    </row>
    <row r="135" spans="1:10" ht="69.75" customHeight="1" x14ac:dyDescent="0.25">
      <c r="A135" s="127" t="s">
        <v>71</v>
      </c>
      <c r="B135" s="127"/>
      <c r="C135" s="127"/>
      <c r="D135" s="127"/>
      <c r="E135" s="127"/>
      <c r="F135" s="127"/>
      <c r="G135" s="127"/>
      <c r="H135" s="127"/>
      <c r="I135" s="127"/>
      <c r="J135" s="127"/>
    </row>
    <row r="136" spans="1:10" x14ac:dyDescent="0.25">
      <c r="A136" s="7"/>
      <c r="B136" s="3"/>
      <c r="C136" s="3"/>
      <c r="D136" s="3"/>
      <c r="E136" s="3"/>
      <c r="F136" s="3"/>
      <c r="G136" s="3"/>
      <c r="H136" s="3"/>
      <c r="I136" s="3"/>
      <c r="J136" s="3"/>
    </row>
    <row r="137" spans="1:10" ht="13.8" x14ac:dyDescent="0.25">
      <c r="A137" s="8" t="s">
        <v>72</v>
      </c>
      <c r="B137" s="3"/>
      <c r="C137" s="3"/>
      <c r="D137" s="3"/>
      <c r="E137" s="3"/>
      <c r="F137" s="3"/>
      <c r="G137" s="3"/>
      <c r="H137" s="3"/>
      <c r="I137" s="3"/>
      <c r="J137" s="3"/>
    </row>
    <row r="138" spans="1:10" ht="42" customHeight="1" x14ac:dyDescent="0.25">
      <c r="A138" s="125" t="s">
        <v>73</v>
      </c>
      <c r="B138" s="125"/>
      <c r="C138" s="125"/>
      <c r="D138" s="125"/>
      <c r="E138" s="125"/>
      <c r="F138" s="125"/>
      <c r="G138" s="125"/>
      <c r="H138" s="125"/>
      <c r="I138" s="125"/>
      <c r="J138" s="125"/>
    </row>
    <row r="139" spans="1:10" x14ac:dyDescent="0.25">
      <c r="A139" s="38"/>
      <c r="B139" s="3"/>
      <c r="C139" s="3"/>
      <c r="D139" s="3"/>
      <c r="E139" s="3"/>
      <c r="F139" s="3"/>
      <c r="G139" s="3"/>
      <c r="H139" s="3"/>
      <c r="I139" s="3"/>
      <c r="J139" s="3"/>
    </row>
    <row r="140" spans="1:10" x14ac:dyDescent="0.25">
      <c r="A140" s="16" t="s">
        <v>74</v>
      </c>
      <c r="B140" s="3"/>
      <c r="D140" s="39">
        <v>0.1</v>
      </c>
      <c r="E140" s="3"/>
      <c r="F140" s="3"/>
      <c r="G140" s="3"/>
      <c r="H140" s="3"/>
      <c r="I140" s="3"/>
      <c r="J140" s="3"/>
    </row>
    <row r="141" spans="1:10" x14ac:dyDescent="0.25">
      <c r="A141" s="16" t="s">
        <v>75</v>
      </c>
      <c r="B141" s="3"/>
      <c r="D141" s="40">
        <v>1000</v>
      </c>
      <c r="E141" s="3"/>
      <c r="F141" s="18"/>
      <c r="G141" s="3"/>
      <c r="H141" s="3"/>
      <c r="I141" s="3"/>
      <c r="J141" s="3"/>
    </row>
    <row r="142" spans="1:10" ht="13.5" customHeight="1" x14ac:dyDescent="0.25">
      <c r="A142" s="2" t="s">
        <v>76</v>
      </c>
      <c r="D142" s="41">
        <v>15</v>
      </c>
      <c r="E142" s="3"/>
      <c r="F142" s="3"/>
      <c r="G142" s="3"/>
      <c r="H142" s="3"/>
      <c r="I142" s="3"/>
      <c r="J142" s="3"/>
    </row>
    <row r="143" spans="1:10" ht="13.5" customHeight="1" x14ac:dyDescent="0.25">
      <c r="A143" s="2" t="s">
        <v>77</v>
      </c>
      <c r="D143" s="42">
        <v>7.0000000000000007E-2</v>
      </c>
      <c r="E143" s="3"/>
      <c r="F143" s="3"/>
      <c r="G143" s="3"/>
      <c r="H143" s="3"/>
      <c r="I143" s="3"/>
      <c r="J143" s="3"/>
    </row>
    <row r="144" spans="1:10" ht="13.5" customHeight="1" x14ac:dyDescent="0.25">
      <c r="A144" s="2" t="s">
        <v>78</v>
      </c>
      <c r="D144" s="42">
        <v>0.1</v>
      </c>
      <c r="E144" s="3" t="s">
        <v>79</v>
      </c>
      <c r="F144" s="3"/>
      <c r="G144" s="3"/>
      <c r="H144" s="3"/>
      <c r="I144" s="3"/>
      <c r="J144" s="3"/>
    </row>
    <row r="145" spans="1:10" ht="13.5" customHeight="1" x14ac:dyDescent="0.25">
      <c r="A145" s="2" t="s">
        <v>80</v>
      </c>
      <c r="D145" s="42">
        <v>0.13</v>
      </c>
      <c r="E145" s="3"/>
      <c r="F145" s="3"/>
      <c r="G145" s="3"/>
      <c r="H145" s="3"/>
      <c r="I145" s="3"/>
      <c r="J145" s="3"/>
    </row>
    <row r="146" spans="1:10" ht="13.5" customHeight="1" x14ac:dyDescent="0.25">
      <c r="D146" s="41"/>
      <c r="E146" s="3"/>
      <c r="F146" s="3"/>
      <c r="G146" s="3"/>
      <c r="H146" s="3"/>
      <c r="I146" s="3"/>
      <c r="J146" s="3"/>
    </row>
    <row r="147" spans="1:10" ht="13.5" customHeight="1" x14ac:dyDescent="0.25">
      <c r="A147" s="2" t="s">
        <v>81</v>
      </c>
      <c r="D147" s="43"/>
      <c r="E147" s="44" t="s">
        <v>82</v>
      </c>
      <c r="F147" s="30"/>
      <c r="G147" s="30"/>
      <c r="H147" s="3"/>
      <c r="I147" s="3"/>
      <c r="J147" s="3"/>
    </row>
    <row r="148" spans="1:10" ht="13.5" customHeight="1" x14ac:dyDescent="0.25">
      <c r="A148" s="2" t="s">
        <v>83</v>
      </c>
      <c r="D148" s="43"/>
      <c r="E148" s="44" t="s">
        <v>84</v>
      </c>
      <c r="F148" s="30"/>
      <c r="G148" s="30"/>
      <c r="H148" s="3"/>
      <c r="I148" s="3"/>
      <c r="J148" s="3"/>
    </row>
    <row r="149" spans="1:10" ht="13.5" customHeight="1" x14ac:dyDescent="0.25">
      <c r="A149" s="2" t="s">
        <v>85</v>
      </c>
      <c r="D149" s="43"/>
      <c r="E149" s="44" t="s">
        <v>86</v>
      </c>
      <c r="F149" s="30"/>
      <c r="G149" s="30"/>
      <c r="H149" s="3"/>
      <c r="I149" s="3"/>
      <c r="J149" s="3"/>
    </row>
    <row r="150" spans="1:10" s="3" customFormat="1" ht="52.5" customHeight="1" x14ac:dyDescent="0.3">
      <c r="A150" s="127" t="s">
        <v>87</v>
      </c>
      <c r="B150" s="127"/>
      <c r="C150" s="127"/>
      <c r="D150" s="127"/>
      <c r="E150" s="127"/>
      <c r="F150" s="127"/>
      <c r="G150" s="127"/>
      <c r="H150" s="127"/>
      <c r="I150" s="127"/>
      <c r="J150" s="127"/>
    </row>
    <row r="151" spans="1:10" s="3" customFormat="1" ht="88.5" customHeight="1" x14ac:dyDescent="0.3">
      <c r="A151" s="127" t="s">
        <v>88</v>
      </c>
      <c r="B151" s="127"/>
      <c r="C151" s="127"/>
      <c r="D151" s="127"/>
      <c r="E151" s="127"/>
      <c r="F151" s="127"/>
      <c r="G151" s="127"/>
      <c r="H151" s="127"/>
      <c r="I151" s="127"/>
      <c r="J151" s="127"/>
    </row>
    <row r="152" spans="1:10" s="3" customFormat="1" x14ac:dyDescent="0.3"/>
    <row r="153" spans="1:10" s="3" customFormat="1" ht="29.25" customHeight="1" x14ac:dyDescent="0.3">
      <c r="A153" s="127" t="s">
        <v>89</v>
      </c>
      <c r="B153" s="127"/>
      <c r="C153" s="127"/>
      <c r="D153" s="127"/>
      <c r="E153" s="127"/>
      <c r="F153" s="127"/>
      <c r="G153" s="127"/>
      <c r="H153" s="127"/>
      <c r="I153" s="127"/>
      <c r="J153" s="127"/>
    </row>
    <row r="154" spans="1:10" s="3" customFormat="1" ht="14.4" x14ac:dyDescent="0.3">
      <c r="A154" s="45"/>
      <c r="B154" s="46"/>
      <c r="C154" s="46"/>
      <c r="D154" s="46"/>
      <c r="E154" s="46"/>
      <c r="F154" s="46"/>
      <c r="G154" s="46"/>
      <c r="H154" s="46"/>
      <c r="I154" s="46"/>
      <c r="J154" s="46"/>
    </row>
    <row r="155" spans="1:10" ht="15.6" x14ac:dyDescent="0.25">
      <c r="A155" s="47"/>
      <c r="B155" s="129" t="s">
        <v>90</v>
      </c>
      <c r="C155" s="130"/>
      <c r="D155" s="130"/>
      <c r="E155" s="130"/>
      <c r="F155" s="130"/>
      <c r="G155" s="130"/>
      <c r="H155" s="130"/>
      <c r="I155" s="130"/>
      <c r="J155" s="131"/>
    </row>
    <row r="156" spans="1:10" x14ac:dyDescent="0.25">
      <c r="A156" s="48"/>
      <c r="B156" s="49"/>
      <c r="C156" s="50" t="s">
        <v>91</v>
      </c>
      <c r="D156" s="51">
        <v>7.0000000000000007E-2</v>
      </c>
      <c r="E156" s="52"/>
      <c r="F156" s="53" t="s">
        <v>91</v>
      </c>
      <c r="G156" s="54">
        <v>0.1</v>
      </c>
      <c r="H156" s="55"/>
      <c r="I156" s="56" t="s">
        <v>91</v>
      </c>
      <c r="J156" s="57">
        <v>0.13</v>
      </c>
    </row>
    <row r="157" spans="1:10" x14ac:dyDescent="0.25">
      <c r="A157" s="58" t="s">
        <v>92</v>
      </c>
      <c r="B157" s="59" t="s">
        <v>93</v>
      </c>
      <c r="C157" s="60" t="s">
        <v>94</v>
      </c>
      <c r="D157" s="61" t="s">
        <v>95</v>
      </c>
      <c r="E157" s="62" t="s">
        <v>93</v>
      </c>
      <c r="F157" s="63" t="s">
        <v>95</v>
      </c>
      <c r="G157" s="64" t="s">
        <v>94</v>
      </c>
      <c r="H157" s="65" t="s">
        <v>93</v>
      </c>
      <c r="I157" s="65" t="s">
        <v>95</v>
      </c>
      <c r="J157" s="66" t="s">
        <v>94</v>
      </c>
    </row>
    <row r="158" spans="1:10" x14ac:dyDescent="0.25">
      <c r="A158" s="67">
        <v>0</v>
      </c>
      <c r="B158" s="68"/>
      <c r="C158" s="69"/>
      <c r="D158" s="69"/>
      <c r="E158" s="70"/>
      <c r="F158" s="71"/>
      <c r="G158" s="71"/>
      <c r="H158" s="72"/>
      <c r="I158" s="73"/>
      <c r="J158" s="74"/>
    </row>
    <row r="159" spans="1:10" x14ac:dyDescent="0.25">
      <c r="A159" s="67">
        <v>1</v>
      </c>
      <c r="B159" s="68"/>
      <c r="C159" s="69"/>
      <c r="D159" s="75"/>
      <c r="E159" s="70"/>
      <c r="F159" s="71"/>
      <c r="G159" s="76"/>
      <c r="H159" s="72"/>
      <c r="I159" s="73"/>
      <c r="J159" s="77"/>
    </row>
    <row r="160" spans="1:10" x14ac:dyDescent="0.25">
      <c r="A160" s="67">
        <v>2</v>
      </c>
      <c r="B160" s="68"/>
      <c r="C160" s="69"/>
      <c r="D160" s="75"/>
      <c r="E160" s="70"/>
      <c r="F160" s="71"/>
      <c r="G160" s="76"/>
      <c r="H160" s="72"/>
      <c r="I160" s="73"/>
      <c r="J160" s="77"/>
    </row>
    <row r="161" spans="1:10" x14ac:dyDescent="0.25">
      <c r="A161" s="67">
        <v>3</v>
      </c>
      <c r="B161" s="68"/>
      <c r="C161" s="69"/>
      <c r="D161" s="75"/>
      <c r="E161" s="70"/>
      <c r="F161" s="71"/>
      <c r="G161" s="76"/>
      <c r="H161" s="72"/>
      <c r="I161" s="73"/>
      <c r="J161" s="77"/>
    </row>
    <row r="162" spans="1:10" x14ac:dyDescent="0.25">
      <c r="A162" s="67">
        <v>4</v>
      </c>
      <c r="B162" s="68"/>
      <c r="C162" s="69"/>
      <c r="D162" s="75"/>
      <c r="E162" s="70"/>
      <c r="F162" s="71"/>
      <c r="G162" s="76"/>
      <c r="H162" s="72"/>
      <c r="I162" s="73"/>
      <c r="J162" s="77"/>
    </row>
    <row r="163" spans="1:10" x14ac:dyDescent="0.25">
      <c r="A163" s="67">
        <v>5</v>
      </c>
      <c r="B163" s="68"/>
      <c r="C163" s="69"/>
      <c r="D163" s="75"/>
      <c r="E163" s="70"/>
      <c r="F163" s="71"/>
      <c r="G163" s="76"/>
      <c r="H163" s="72"/>
      <c r="I163" s="73"/>
      <c r="J163" s="77"/>
    </row>
    <row r="164" spans="1:10" x14ac:dyDescent="0.25">
      <c r="A164" s="67">
        <v>6</v>
      </c>
      <c r="B164" s="68"/>
      <c r="C164" s="69"/>
      <c r="D164" s="75"/>
      <c r="E164" s="70"/>
      <c r="F164" s="71"/>
      <c r="G164" s="76"/>
      <c r="H164" s="72"/>
      <c r="I164" s="73"/>
      <c r="J164" s="77"/>
    </row>
    <row r="165" spans="1:10" x14ac:dyDescent="0.25">
      <c r="A165" s="67">
        <v>7</v>
      </c>
      <c r="B165" s="68"/>
      <c r="C165" s="69"/>
      <c r="D165" s="75"/>
      <c r="E165" s="70"/>
      <c r="F165" s="71"/>
      <c r="G165" s="76"/>
      <c r="H165" s="72"/>
      <c r="I165" s="73"/>
      <c r="J165" s="77"/>
    </row>
    <row r="166" spans="1:10" x14ac:dyDescent="0.25">
      <c r="A166" s="67">
        <v>8</v>
      </c>
      <c r="B166" s="68"/>
      <c r="C166" s="69"/>
      <c r="D166" s="75"/>
      <c r="E166" s="70"/>
      <c r="F166" s="71"/>
      <c r="G166" s="76"/>
      <c r="H166" s="72"/>
      <c r="I166" s="73"/>
      <c r="J166" s="77"/>
    </row>
    <row r="167" spans="1:10" x14ac:dyDescent="0.25">
      <c r="A167" s="67">
        <v>9</v>
      </c>
      <c r="B167" s="68"/>
      <c r="C167" s="69"/>
      <c r="D167" s="75"/>
      <c r="E167" s="70"/>
      <c r="F167" s="71"/>
      <c r="G167" s="76"/>
      <c r="H167" s="72"/>
      <c r="I167" s="73"/>
      <c r="J167" s="77"/>
    </row>
    <row r="168" spans="1:10" x14ac:dyDescent="0.25">
      <c r="A168" s="67">
        <v>10</v>
      </c>
      <c r="B168" s="68"/>
      <c r="C168" s="69"/>
      <c r="D168" s="75"/>
      <c r="E168" s="70"/>
      <c r="F168" s="71"/>
      <c r="G168" s="76"/>
      <c r="H168" s="72"/>
      <c r="I168" s="73"/>
      <c r="J168" s="77"/>
    </row>
    <row r="169" spans="1:10" x14ac:dyDescent="0.25">
      <c r="A169" s="67">
        <v>11</v>
      </c>
      <c r="B169" s="68"/>
      <c r="C169" s="69"/>
      <c r="D169" s="75"/>
      <c r="E169" s="70"/>
      <c r="F169" s="71"/>
      <c r="G169" s="76"/>
      <c r="H169" s="72"/>
      <c r="I169" s="73"/>
      <c r="J169" s="77"/>
    </row>
    <row r="170" spans="1:10" x14ac:dyDescent="0.25">
      <c r="A170" s="67">
        <v>12</v>
      </c>
      <c r="B170" s="68"/>
      <c r="C170" s="69"/>
      <c r="D170" s="75"/>
      <c r="E170" s="70"/>
      <c r="F170" s="71"/>
      <c r="G170" s="76"/>
      <c r="H170" s="72"/>
      <c r="I170" s="73"/>
      <c r="J170" s="77"/>
    </row>
    <row r="171" spans="1:10" x14ac:dyDescent="0.25">
      <c r="A171" s="67">
        <v>13</v>
      </c>
      <c r="B171" s="68"/>
      <c r="C171" s="69"/>
      <c r="D171" s="75"/>
      <c r="E171" s="70"/>
      <c r="F171" s="71"/>
      <c r="G171" s="76"/>
      <c r="H171" s="72"/>
      <c r="I171" s="73"/>
      <c r="J171" s="77"/>
    </row>
    <row r="172" spans="1:10" x14ac:dyDescent="0.25">
      <c r="A172" s="67">
        <v>14</v>
      </c>
      <c r="B172" s="68"/>
      <c r="C172" s="69"/>
      <c r="D172" s="75"/>
      <c r="E172" s="70"/>
      <c r="F172" s="71"/>
      <c r="G172" s="76"/>
      <c r="H172" s="72"/>
      <c r="I172" s="73"/>
      <c r="J172" s="77"/>
    </row>
    <row r="173" spans="1:10" x14ac:dyDescent="0.25">
      <c r="A173" s="78">
        <v>15</v>
      </c>
      <c r="B173" s="79"/>
      <c r="C173" s="80"/>
      <c r="D173" s="81"/>
      <c r="E173" s="82"/>
      <c r="F173" s="83"/>
      <c r="G173" s="84"/>
      <c r="H173" s="85"/>
      <c r="I173" s="86"/>
      <c r="J173" s="87"/>
    </row>
    <row r="174" spans="1:10" x14ac:dyDescent="0.25">
      <c r="A174" s="3"/>
      <c r="B174" s="3"/>
      <c r="C174" s="3"/>
      <c r="D174" s="3"/>
      <c r="E174" s="3"/>
      <c r="F174" s="3"/>
      <c r="G174" s="3"/>
      <c r="H174" s="3"/>
      <c r="I174" s="3"/>
      <c r="J174" s="3"/>
    </row>
    <row r="175" spans="1:10" x14ac:dyDescent="0.25">
      <c r="A175" s="3"/>
      <c r="B175" s="3"/>
      <c r="C175" s="3"/>
      <c r="D175" s="3"/>
      <c r="E175" s="3"/>
      <c r="F175" s="3"/>
      <c r="G175" s="3"/>
      <c r="H175" s="3"/>
      <c r="I175" s="3"/>
      <c r="J175" s="3"/>
    </row>
    <row r="176" spans="1:10" x14ac:dyDescent="0.25">
      <c r="A176" s="3"/>
      <c r="B176" s="3"/>
      <c r="C176" s="3"/>
      <c r="D176" s="3"/>
      <c r="E176" s="3"/>
      <c r="F176" s="3"/>
      <c r="G176" s="3"/>
      <c r="H176" s="3"/>
      <c r="I176" s="3"/>
      <c r="J176" s="3"/>
    </row>
    <row r="177" spans="1:10" x14ac:dyDescent="0.25">
      <c r="A177" s="3"/>
      <c r="B177" s="3"/>
      <c r="C177" s="3"/>
      <c r="D177" s="3"/>
      <c r="E177" s="3"/>
      <c r="F177" s="3"/>
      <c r="G177" s="3"/>
      <c r="H177" s="3"/>
      <c r="I177" s="3"/>
      <c r="J177" s="3"/>
    </row>
    <row r="178" spans="1:10" x14ac:dyDescent="0.25">
      <c r="A178" s="3"/>
      <c r="B178" s="3"/>
      <c r="C178" s="3"/>
      <c r="D178" s="3"/>
      <c r="E178" s="3"/>
      <c r="F178" s="3"/>
      <c r="G178" s="3"/>
      <c r="H178" s="3"/>
      <c r="I178" s="3"/>
      <c r="J178" s="3"/>
    </row>
    <row r="179" spans="1:10" x14ac:dyDescent="0.25">
      <c r="A179" s="3"/>
      <c r="B179" s="3"/>
      <c r="C179" s="3"/>
      <c r="D179" s="3"/>
      <c r="E179" s="3"/>
      <c r="F179" s="3"/>
      <c r="G179" s="3"/>
      <c r="H179" s="3"/>
      <c r="I179" s="3"/>
      <c r="J179" s="3"/>
    </row>
    <row r="180" spans="1:10" x14ac:dyDescent="0.25">
      <c r="A180" s="3"/>
      <c r="B180" s="3"/>
      <c r="C180" s="3"/>
      <c r="D180" s="3"/>
      <c r="E180" s="3"/>
      <c r="F180" s="3"/>
      <c r="G180" s="3"/>
      <c r="H180" s="3"/>
      <c r="I180" s="3"/>
      <c r="J180" s="3"/>
    </row>
    <row r="181" spans="1:10" x14ac:dyDescent="0.25">
      <c r="A181" s="3"/>
      <c r="B181" s="3"/>
      <c r="C181" s="3"/>
      <c r="D181" s="3"/>
      <c r="E181" s="3"/>
      <c r="F181" s="3"/>
      <c r="G181" s="3"/>
      <c r="H181" s="3"/>
      <c r="I181" s="3"/>
      <c r="J181" s="3"/>
    </row>
    <row r="182" spans="1:10" x14ac:dyDescent="0.25">
      <c r="A182" s="3"/>
      <c r="B182" s="3"/>
      <c r="C182" s="3"/>
      <c r="D182" s="3"/>
      <c r="E182" s="3"/>
      <c r="F182" s="3"/>
      <c r="G182" s="3"/>
      <c r="H182" s="3"/>
      <c r="I182" s="3"/>
      <c r="J182" s="3"/>
    </row>
    <row r="183" spans="1:10" x14ac:dyDescent="0.25">
      <c r="A183" s="3"/>
      <c r="B183" s="3"/>
      <c r="C183" s="3"/>
      <c r="D183" s="3"/>
      <c r="E183" s="3"/>
      <c r="F183" s="3"/>
      <c r="G183" s="3"/>
      <c r="H183" s="3"/>
      <c r="I183" s="3"/>
      <c r="J183" s="3"/>
    </row>
    <row r="184" spans="1:10" x14ac:dyDescent="0.25">
      <c r="A184" s="3"/>
      <c r="B184" s="3"/>
      <c r="C184" s="3"/>
      <c r="D184" s="3"/>
      <c r="E184" s="3"/>
      <c r="F184" s="3"/>
      <c r="G184" s="3"/>
      <c r="H184" s="3"/>
      <c r="I184" s="3"/>
      <c r="J184" s="3"/>
    </row>
    <row r="185" spans="1:10" x14ac:dyDescent="0.25">
      <c r="A185" s="3"/>
      <c r="B185" s="3"/>
      <c r="C185" s="3"/>
      <c r="D185" s="3"/>
      <c r="E185" s="3"/>
      <c r="F185" s="3"/>
      <c r="G185" s="3"/>
      <c r="H185" s="3"/>
      <c r="I185" s="3"/>
      <c r="J185" s="3"/>
    </row>
    <row r="186" spans="1:10" x14ac:dyDescent="0.25">
      <c r="A186" s="3"/>
      <c r="B186" s="3"/>
      <c r="C186" s="3"/>
      <c r="D186" s="3"/>
      <c r="E186" s="3"/>
      <c r="F186" s="3"/>
      <c r="G186" s="3"/>
      <c r="H186" s="3"/>
      <c r="I186" s="3"/>
      <c r="J186" s="3"/>
    </row>
    <row r="187" spans="1:10" x14ac:dyDescent="0.25">
      <c r="A187" s="3"/>
      <c r="B187" s="3"/>
      <c r="C187" s="3"/>
      <c r="D187" s="3"/>
      <c r="E187" s="3"/>
      <c r="F187" s="3"/>
      <c r="G187" s="3"/>
      <c r="H187" s="3"/>
      <c r="I187" s="3"/>
      <c r="J187" s="3"/>
    </row>
    <row r="188" spans="1:10" x14ac:dyDescent="0.25">
      <c r="A188" s="3"/>
      <c r="B188" s="3"/>
      <c r="C188" s="3"/>
      <c r="D188" s="3"/>
      <c r="E188" s="3"/>
      <c r="F188" s="3"/>
      <c r="G188" s="3"/>
      <c r="H188" s="3"/>
      <c r="I188" s="3"/>
      <c r="J188" s="3"/>
    </row>
    <row r="189" spans="1:10" x14ac:dyDescent="0.25">
      <c r="A189" s="3"/>
      <c r="B189" s="3"/>
      <c r="C189" s="3"/>
      <c r="D189" s="3"/>
      <c r="E189" s="3"/>
      <c r="F189" s="3"/>
      <c r="G189" s="3"/>
      <c r="H189" s="3"/>
      <c r="I189" s="3"/>
      <c r="J189" s="3"/>
    </row>
    <row r="190" spans="1:10" x14ac:dyDescent="0.25">
      <c r="A190" s="3"/>
      <c r="B190" s="3"/>
      <c r="C190" s="3"/>
      <c r="D190" s="3"/>
      <c r="E190" s="3"/>
      <c r="F190" s="3"/>
      <c r="G190" s="3"/>
      <c r="H190" s="3"/>
      <c r="I190" s="3"/>
      <c r="J190" s="3"/>
    </row>
    <row r="191" spans="1:10" x14ac:dyDescent="0.25">
      <c r="A191" s="3"/>
      <c r="B191" s="3"/>
      <c r="C191" s="3"/>
      <c r="D191" s="3"/>
      <c r="E191" s="3"/>
      <c r="F191" s="3"/>
      <c r="G191" s="3"/>
      <c r="H191" s="3"/>
      <c r="I191" s="3"/>
      <c r="J191" s="3"/>
    </row>
    <row r="192" spans="1:10" ht="75" customHeight="1" x14ac:dyDescent="0.25">
      <c r="A192" s="125" t="s">
        <v>96</v>
      </c>
      <c r="B192" s="125"/>
      <c r="C192" s="125"/>
      <c r="D192" s="125"/>
      <c r="E192" s="125"/>
      <c r="F192" s="125"/>
      <c r="G192" s="125"/>
      <c r="H192" s="125"/>
      <c r="I192" s="125"/>
      <c r="J192" s="125"/>
    </row>
    <row r="193" spans="1:10" x14ac:dyDescent="0.25">
      <c r="A193" s="7"/>
      <c r="B193" s="3"/>
      <c r="C193" s="3"/>
      <c r="D193" s="3"/>
      <c r="E193" s="3"/>
      <c r="F193" s="3"/>
      <c r="G193" s="3"/>
      <c r="H193" s="3"/>
      <c r="I193" s="3"/>
      <c r="J193" s="3"/>
    </row>
    <row r="194" spans="1:10" ht="13.8" x14ac:dyDescent="0.25">
      <c r="A194" s="8" t="s">
        <v>97</v>
      </c>
      <c r="B194" s="3"/>
      <c r="C194" s="3"/>
      <c r="D194" s="3"/>
      <c r="E194" s="3"/>
      <c r="F194" s="3"/>
      <c r="G194" s="3"/>
      <c r="H194" s="3"/>
      <c r="I194" s="3"/>
      <c r="J194" s="3"/>
    </row>
    <row r="195" spans="1:10" ht="45" customHeight="1" x14ac:dyDescent="0.25">
      <c r="A195" s="125" t="s">
        <v>98</v>
      </c>
      <c r="B195" s="125"/>
      <c r="C195" s="125"/>
      <c r="D195" s="125"/>
      <c r="E195" s="125"/>
      <c r="F195" s="125"/>
      <c r="G195" s="125"/>
      <c r="H195" s="125"/>
      <c r="I195" s="125"/>
      <c r="J195" s="125"/>
    </row>
    <row r="196" spans="1:10" x14ac:dyDescent="0.25">
      <c r="A196" s="7"/>
      <c r="B196" s="3"/>
      <c r="C196" s="3"/>
      <c r="D196" s="3"/>
      <c r="E196" s="3"/>
      <c r="F196" s="3"/>
      <c r="G196" s="3"/>
      <c r="H196" s="3"/>
      <c r="I196" s="3"/>
      <c r="J196" s="3"/>
    </row>
    <row r="197" spans="1:10" x14ac:dyDescent="0.25">
      <c r="A197" s="30" t="s">
        <v>46</v>
      </c>
      <c r="B197" s="3"/>
      <c r="C197" s="3"/>
      <c r="D197" s="3"/>
      <c r="E197" s="3"/>
      <c r="F197" s="3"/>
      <c r="G197" s="3"/>
      <c r="H197" s="3"/>
      <c r="I197" s="3"/>
      <c r="J197" s="3"/>
    </row>
    <row r="198" spans="1:10" ht="28.5" customHeight="1" x14ac:dyDescent="0.25">
      <c r="A198" s="125" t="s">
        <v>99</v>
      </c>
      <c r="B198" s="125"/>
      <c r="C198" s="125"/>
      <c r="D198" s="125"/>
      <c r="E198" s="125"/>
      <c r="F198" s="125"/>
      <c r="G198" s="125"/>
      <c r="H198" s="125"/>
      <c r="I198" s="125"/>
      <c r="J198" s="125"/>
    </row>
    <row r="199" spans="1:10" x14ac:dyDescent="0.25">
      <c r="A199" s="16"/>
      <c r="B199" s="3"/>
      <c r="C199" s="3"/>
      <c r="D199" s="3"/>
      <c r="E199" s="3"/>
      <c r="F199" s="3"/>
      <c r="G199" s="3"/>
      <c r="H199" s="16"/>
      <c r="I199" s="3"/>
      <c r="J199" s="3"/>
    </row>
    <row r="200" spans="1:10" x14ac:dyDescent="0.25">
      <c r="A200" s="3" t="s">
        <v>100</v>
      </c>
      <c r="B200" s="3"/>
      <c r="C200" s="3"/>
      <c r="D200" s="10">
        <v>30</v>
      </c>
      <c r="E200" s="3"/>
      <c r="F200" s="3"/>
      <c r="G200" s="3"/>
      <c r="H200" s="3"/>
      <c r="I200" s="3"/>
      <c r="J200" s="3"/>
    </row>
    <row r="201" spans="1:10" x14ac:dyDescent="0.25">
      <c r="A201" s="3" t="s">
        <v>58</v>
      </c>
      <c r="B201" s="3"/>
      <c r="C201" s="3"/>
      <c r="D201" s="88">
        <v>0.1</v>
      </c>
      <c r="E201" s="3"/>
      <c r="F201" s="3"/>
      <c r="G201" s="3"/>
      <c r="H201" s="3"/>
      <c r="I201" s="3"/>
      <c r="J201" s="3"/>
    </row>
    <row r="202" spans="1:10" x14ac:dyDescent="0.25">
      <c r="A202" s="3" t="s">
        <v>101</v>
      </c>
      <c r="B202" s="3"/>
      <c r="C202" s="3"/>
      <c r="D202" s="32">
        <f>(D203*D201)/2</f>
        <v>50</v>
      </c>
      <c r="E202" s="3"/>
      <c r="H202" s="3"/>
      <c r="I202" s="3"/>
      <c r="J202" s="3"/>
    </row>
    <row r="203" spans="1:10" x14ac:dyDescent="0.25">
      <c r="A203" s="3" t="s">
        <v>61</v>
      </c>
      <c r="B203" s="3"/>
      <c r="C203" s="3"/>
      <c r="D203" s="32">
        <v>1000</v>
      </c>
      <c r="E203" s="3"/>
      <c r="F203" s="3"/>
      <c r="G203" s="3"/>
      <c r="H203" s="3"/>
      <c r="I203" s="3"/>
      <c r="J203" s="3"/>
    </row>
    <row r="204" spans="1:10" ht="13.8" thickBot="1" x14ac:dyDescent="0.3">
      <c r="A204" s="89" t="s">
        <v>102</v>
      </c>
      <c r="B204" s="3"/>
      <c r="C204" s="3"/>
      <c r="D204" s="90">
        <v>2.5000000000000001E-2</v>
      </c>
      <c r="E204" s="3"/>
      <c r="F204" s="3"/>
      <c r="G204" s="3"/>
      <c r="H204" s="3"/>
      <c r="I204" s="3"/>
      <c r="J204" s="3"/>
    </row>
    <row r="205" spans="1:10" ht="18.75" customHeight="1" thickBot="1" x14ac:dyDescent="0.3">
      <c r="A205" s="35" t="s">
        <v>103</v>
      </c>
      <c r="B205" s="91"/>
      <c r="C205" s="91"/>
      <c r="D205" s="92"/>
      <c r="E205" s="91"/>
      <c r="F205" s="92" t="s">
        <v>104</v>
      </c>
      <c r="G205" s="93"/>
      <c r="H205" s="3"/>
      <c r="I205" s="3"/>
      <c r="J205" s="3"/>
    </row>
    <row r="206" spans="1:10" x14ac:dyDescent="0.25">
      <c r="A206" s="3"/>
      <c r="B206" s="3"/>
      <c r="C206" s="3"/>
      <c r="D206" s="3"/>
      <c r="E206" s="3"/>
      <c r="F206" s="3"/>
      <c r="G206" s="3"/>
      <c r="H206" s="3"/>
      <c r="I206" s="3"/>
      <c r="J206" s="3"/>
    </row>
    <row r="207" spans="1:10" ht="26.25" customHeight="1" x14ac:dyDescent="0.25">
      <c r="A207" s="125" t="s">
        <v>105</v>
      </c>
      <c r="B207" s="125"/>
      <c r="C207" s="125"/>
      <c r="D207" s="125"/>
      <c r="E207" s="125"/>
      <c r="F207" s="125"/>
      <c r="G207" s="125"/>
      <c r="H207" s="125"/>
      <c r="I207" s="125"/>
      <c r="J207" s="125"/>
    </row>
    <row r="208" spans="1:10" x14ac:dyDescent="0.25">
      <c r="A208" s="3"/>
      <c r="B208" s="3"/>
      <c r="C208" s="3"/>
      <c r="D208" s="3"/>
      <c r="E208" s="3"/>
      <c r="F208" s="3"/>
      <c r="G208" s="3"/>
      <c r="H208" s="3"/>
      <c r="I208" s="3"/>
      <c r="J208" s="3"/>
    </row>
    <row r="209" spans="1:10" ht="13.8" x14ac:dyDescent="0.25">
      <c r="A209" s="8" t="s">
        <v>106</v>
      </c>
      <c r="B209" s="3"/>
      <c r="C209" s="3"/>
      <c r="D209" s="3"/>
      <c r="E209" s="3"/>
      <c r="F209" s="3"/>
      <c r="G209" s="3"/>
      <c r="H209" s="3"/>
      <c r="I209" s="3"/>
      <c r="J209" s="3"/>
    </row>
    <row r="210" spans="1:10" ht="60" customHeight="1" x14ac:dyDescent="0.25">
      <c r="A210" s="125" t="s">
        <v>107</v>
      </c>
      <c r="B210" s="125"/>
      <c r="C210" s="125"/>
      <c r="D210" s="125"/>
      <c r="E210" s="125"/>
      <c r="F210" s="125"/>
      <c r="G210" s="125"/>
      <c r="H210" s="125"/>
      <c r="I210" s="125"/>
      <c r="J210" s="125"/>
    </row>
    <row r="211" spans="1:10" ht="14.4" x14ac:dyDescent="0.25">
      <c r="A211" s="125"/>
      <c r="B211" s="139"/>
      <c r="C211" s="139"/>
      <c r="D211" s="139"/>
      <c r="E211" s="139"/>
      <c r="F211" s="139"/>
      <c r="G211" s="139"/>
      <c r="H211" s="139"/>
      <c r="I211" s="139"/>
      <c r="J211" s="3"/>
    </row>
    <row r="212" spans="1:10" ht="27.75" customHeight="1" x14ac:dyDescent="0.25">
      <c r="A212" s="140" t="s">
        <v>108</v>
      </c>
      <c r="B212" s="140"/>
      <c r="C212" s="140"/>
      <c r="D212" s="140"/>
      <c r="E212" s="140"/>
      <c r="F212" s="140"/>
      <c r="G212" s="140"/>
      <c r="H212" s="140"/>
      <c r="I212" s="140"/>
      <c r="J212" s="140"/>
    </row>
    <row r="213" spans="1:10" x14ac:dyDescent="0.25">
      <c r="A213" s="3"/>
      <c r="B213" s="3"/>
      <c r="C213" s="3"/>
      <c r="D213" s="3"/>
      <c r="E213" s="3"/>
      <c r="F213" s="3"/>
      <c r="G213" s="3"/>
      <c r="H213" s="3"/>
      <c r="I213" s="3"/>
      <c r="J213" s="3"/>
    </row>
    <row r="214" spans="1:10" x14ac:dyDescent="0.25">
      <c r="A214" s="3" t="s">
        <v>10</v>
      </c>
      <c r="B214" s="3"/>
      <c r="C214" s="11">
        <v>0.1</v>
      </c>
      <c r="D214" s="3"/>
      <c r="E214" s="3"/>
      <c r="F214" s="3"/>
      <c r="G214" s="3"/>
      <c r="H214" s="3"/>
      <c r="I214" s="3"/>
      <c r="J214" s="3"/>
    </row>
    <row r="215" spans="1:10" x14ac:dyDescent="0.25">
      <c r="A215" s="16" t="s">
        <v>109</v>
      </c>
      <c r="B215" s="3"/>
      <c r="C215" s="32">
        <f>C216*C214</f>
        <v>100</v>
      </c>
      <c r="D215" s="3"/>
      <c r="E215" s="3"/>
      <c r="F215" s="3"/>
      <c r="G215" s="3"/>
      <c r="H215" s="3"/>
      <c r="I215" s="3"/>
      <c r="J215" s="3"/>
    </row>
    <row r="216" spans="1:10" x14ac:dyDescent="0.25">
      <c r="A216" s="16" t="s">
        <v>14</v>
      </c>
      <c r="B216" s="3"/>
      <c r="C216" s="32">
        <v>1000</v>
      </c>
      <c r="D216" s="3"/>
      <c r="E216" s="3"/>
      <c r="F216" s="3"/>
      <c r="G216" s="3"/>
      <c r="H216" s="3"/>
      <c r="I216" s="3"/>
      <c r="J216" s="3"/>
    </row>
    <row r="217" spans="1:10" x14ac:dyDescent="0.25">
      <c r="A217" s="16" t="s">
        <v>110</v>
      </c>
      <c r="B217" s="94"/>
      <c r="C217" s="9">
        <v>5</v>
      </c>
      <c r="D217" s="3"/>
      <c r="E217" s="3"/>
      <c r="F217" s="3"/>
      <c r="G217" s="3"/>
      <c r="H217" s="3"/>
      <c r="I217" s="3"/>
      <c r="J217" s="3"/>
    </row>
    <row r="218" spans="1:10" ht="18" x14ac:dyDescent="0.25">
      <c r="A218" s="16" t="s">
        <v>111</v>
      </c>
      <c r="B218" s="94"/>
      <c r="C218" s="95">
        <v>0.1</v>
      </c>
      <c r="D218" s="3"/>
      <c r="E218" s="3"/>
      <c r="F218" s="3"/>
      <c r="G218" s="3"/>
      <c r="H218" s="3"/>
      <c r="I218" s="3"/>
      <c r="J218" s="3"/>
    </row>
    <row r="219" spans="1:10" ht="13.8" thickBot="1" x14ac:dyDescent="0.3">
      <c r="A219" s="16"/>
      <c r="B219" s="94"/>
      <c r="C219" s="95"/>
      <c r="D219" s="3"/>
      <c r="E219" s="3"/>
      <c r="F219" s="3"/>
      <c r="G219" s="3"/>
      <c r="H219" s="3"/>
      <c r="I219" s="3"/>
      <c r="J219" s="3"/>
    </row>
    <row r="220" spans="1:10" ht="13.8" thickBot="1" x14ac:dyDescent="0.3">
      <c r="A220" s="16" t="s">
        <v>112</v>
      </c>
      <c r="B220" s="94"/>
      <c r="C220" s="96"/>
      <c r="D220" s="3"/>
      <c r="E220" s="3"/>
      <c r="F220" s="3"/>
      <c r="G220" s="3"/>
      <c r="H220" s="3"/>
      <c r="I220" s="3"/>
      <c r="J220" s="3"/>
    </row>
    <row r="221" spans="1:10" x14ac:dyDescent="0.25">
      <c r="A221" s="16"/>
      <c r="B221" s="94"/>
      <c r="C221" s="97"/>
      <c r="D221" s="3"/>
      <c r="E221" s="3"/>
      <c r="F221" s="3"/>
      <c r="G221" s="3"/>
      <c r="H221" s="3"/>
      <c r="I221" s="3"/>
      <c r="J221" s="3"/>
    </row>
    <row r="222" spans="1:10" ht="30" customHeight="1" x14ac:dyDescent="0.25">
      <c r="A222" s="125" t="s">
        <v>113</v>
      </c>
      <c r="B222" s="125"/>
      <c r="C222" s="125"/>
      <c r="D222" s="125"/>
      <c r="E222" s="125"/>
      <c r="F222" s="125"/>
      <c r="G222" s="125"/>
      <c r="H222" s="125"/>
      <c r="I222" s="125"/>
      <c r="J222" s="125"/>
    </row>
    <row r="223" spans="1:10" x14ac:dyDescent="0.25">
      <c r="A223" s="38"/>
      <c r="B223" s="94"/>
      <c r="C223" s="97"/>
      <c r="D223" s="3"/>
      <c r="E223" s="3"/>
      <c r="F223" s="3"/>
      <c r="G223" s="3"/>
      <c r="H223" s="3"/>
      <c r="I223" s="3"/>
      <c r="J223" s="3"/>
    </row>
    <row r="224" spans="1:10" x14ac:dyDescent="0.25">
      <c r="A224" s="127" t="s">
        <v>114</v>
      </c>
      <c r="B224" s="133" t="s">
        <v>115</v>
      </c>
      <c r="C224" s="134"/>
      <c r="D224" s="134"/>
      <c r="E224" s="135"/>
      <c r="F224" s="98"/>
      <c r="G224" s="98"/>
      <c r="H224" s="3"/>
      <c r="I224" s="3"/>
      <c r="J224" s="3"/>
    </row>
    <row r="225" spans="1:10" ht="17.25" customHeight="1" x14ac:dyDescent="0.25">
      <c r="A225" s="132"/>
      <c r="B225" s="136" t="s">
        <v>9</v>
      </c>
      <c r="C225" s="137"/>
      <c r="D225" s="137"/>
      <c r="E225" s="138"/>
      <c r="F225" s="99"/>
      <c r="G225" s="99"/>
      <c r="H225" s="3"/>
      <c r="I225" s="3"/>
      <c r="J225" s="3"/>
    </row>
    <row r="226" spans="1:10" x14ac:dyDescent="0.25">
      <c r="A226" s="100">
        <f>C220</f>
        <v>0</v>
      </c>
      <c r="B226" s="101">
        <v>5</v>
      </c>
      <c r="C226" s="102">
        <v>10</v>
      </c>
      <c r="D226" s="102">
        <v>20</v>
      </c>
      <c r="E226" s="103">
        <v>30</v>
      </c>
      <c r="F226" s="104"/>
      <c r="G226" s="105"/>
      <c r="H226" s="3"/>
      <c r="I226" s="3"/>
      <c r="J226" s="3"/>
    </row>
    <row r="227" spans="1:10" x14ac:dyDescent="0.25">
      <c r="A227" s="106">
        <v>0</v>
      </c>
      <c r="B227" s="107"/>
      <c r="C227" s="108"/>
      <c r="D227" s="108"/>
      <c r="E227" s="109"/>
      <c r="F227" s="110"/>
      <c r="G227" s="110"/>
      <c r="H227" s="3"/>
      <c r="I227" s="3"/>
      <c r="J227" s="3"/>
    </row>
    <row r="228" spans="1:10" x14ac:dyDescent="0.25">
      <c r="A228" s="111">
        <v>0.05</v>
      </c>
      <c r="B228" s="112"/>
      <c r="C228" s="110"/>
      <c r="D228" s="110"/>
      <c r="E228" s="113"/>
      <c r="F228" s="110"/>
      <c r="G228" s="110"/>
      <c r="H228" s="3"/>
      <c r="I228" s="3"/>
      <c r="J228" s="3"/>
    </row>
    <row r="229" spans="1:10" x14ac:dyDescent="0.25">
      <c r="A229" s="111">
        <v>0.1</v>
      </c>
      <c r="B229" s="112"/>
      <c r="C229" s="110"/>
      <c r="D229" s="110"/>
      <c r="E229" s="113"/>
      <c r="F229" s="110"/>
      <c r="G229" s="110"/>
      <c r="H229" s="3"/>
      <c r="I229" s="3"/>
      <c r="J229" s="3"/>
    </row>
    <row r="230" spans="1:10" x14ac:dyDescent="0.25">
      <c r="A230" s="114">
        <v>0.15</v>
      </c>
      <c r="B230" s="112"/>
      <c r="C230" s="110"/>
      <c r="D230" s="110"/>
      <c r="E230" s="113"/>
      <c r="F230" s="110"/>
      <c r="G230" s="110"/>
      <c r="H230" s="3"/>
      <c r="I230" s="3"/>
      <c r="J230" s="3"/>
    </row>
    <row r="231" spans="1:10" x14ac:dyDescent="0.25">
      <c r="A231" s="115">
        <v>0.2</v>
      </c>
      <c r="B231" s="116"/>
      <c r="C231" s="117"/>
      <c r="D231" s="117"/>
      <c r="E231" s="118"/>
      <c r="F231" s="110"/>
      <c r="G231" s="110"/>
      <c r="H231" s="3"/>
      <c r="I231" s="3"/>
      <c r="J231" s="3"/>
    </row>
    <row r="232" spans="1:10" x14ac:dyDescent="0.25">
      <c r="A232" s="119"/>
      <c r="B232" s="110"/>
      <c r="C232" s="120"/>
      <c r="D232" s="3"/>
      <c r="E232" s="3"/>
      <c r="F232" s="3"/>
      <c r="G232" s="3"/>
      <c r="H232" s="3"/>
      <c r="I232" s="3"/>
      <c r="J232" s="3"/>
    </row>
    <row r="233" spans="1:10" ht="42" customHeight="1" x14ac:dyDescent="0.25">
      <c r="A233" s="125" t="s">
        <v>116</v>
      </c>
      <c r="B233" s="125"/>
      <c r="C233" s="125"/>
      <c r="D233" s="125"/>
      <c r="E233" s="125"/>
      <c r="F233" s="125"/>
      <c r="G233" s="125"/>
      <c r="H233" s="125"/>
      <c r="I233" s="125"/>
      <c r="J233" s="125"/>
    </row>
    <row r="234" spans="1:10" x14ac:dyDescent="0.25">
      <c r="A234" s="121"/>
      <c r="B234" s="120"/>
      <c r="C234" s="120"/>
      <c r="D234" s="3"/>
      <c r="E234" s="3"/>
      <c r="F234" s="3"/>
      <c r="G234" s="3"/>
      <c r="H234" s="3"/>
      <c r="I234" s="3"/>
      <c r="J234" s="3"/>
    </row>
    <row r="235" spans="1:10" x14ac:dyDescent="0.25">
      <c r="A235" s="3"/>
      <c r="B235" s="3"/>
      <c r="C235" s="3"/>
      <c r="D235" s="3"/>
      <c r="E235" s="3"/>
      <c r="F235" s="3"/>
      <c r="G235" s="3"/>
      <c r="H235" s="3"/>
      <c r="I235" s="3"/>
      <c r="J235" s="3"/>
    </row>
    <row r="236" spans="1:10" x14ac:dyDescent="0.25">
      <c r="A236" s="3"/>
      <c r="B236" s="3"/>
      <c r="C236" s="3"/>
      <c r="D236" s="3"/>
      <c r="E236" s="3"/>
      <c r="F236" s="3"/>
      <c r="G236" s="3"/>
      <c r="H236" s="3"/>
      <c r="I236" s="3"/>
      <c r="J236" s="3"/>
    </row>
    <row r="237" spans="1:10" x14ac:dyDescent="0.25">
      <c r="A237" s="3"/>
      <c r="B237" s="3"/>
      <c r="C237" s="3"/>
      <c r="D237" s="3"/>
      <c r="E237" s="3"/>
      <c r="F237" s="3"/>
      <c r="G237" s="3"/>
      <c r="H237" s="3"/>
      <c r="I237" s="3"/>
      <c r="J237" s="3"/>
    </row>
    <row r="238" spans="1:10" x14ac:dyDescent="0.25">
      <c r="A238" s="3"/>
      <c r="B238" s="3"/>
      <c r="C238" s="3"/>
      <c r="D238" s="3"/>
      <c r="E238" s="3"/>
      <c r="F238" s="3"/>
      <c r="G238" s="3"/>
      <c r="H238" s="3"/>
      <c r="I238" s="3"/>
      <c r="J238" s="3"/>
    </row>
    <row r="239" spans="1:10" x14ac:dyDescent="0.25">
      <c r="A239" s="3"/>
      <c r="B239" s="3"/>
      <c r="C239" s="3"/>
      <c r="D239" s="3"/>
      <c r="E239" s="3"/>
      <c r="F239" s="3"/>
      <c r="G239" s="3"/>
      <c r="H239" s="3"/>
      <c r="I239" s="3"/>
      <c r="J239" s="3"/>
    </row>
    <row r="240" spans="1:10" x14ac:dyDescent="0.25">
      <c r="A240" s="3"/>
      <c r="B240" s="3"/>
      <c r="C240" s="3"/>
      <c r="D240" s="3"/>
      <c r="E240" s="3"/>
      <c r="F240" s="3"/>
      <c r="G240" s="3"/>
      <c r="H240" s="3"/>
      <c r="I240" s="3"/>
      <c r="J240" s="3"/>
    </row>
    <row r="241" spans="1:20" x14ac:dyDescent="0.25">
      <c r="A241" s="3"/>
      <c r="B241" s="3"/>
      <c r="C241" s="3"/>
      <c r="D241" s="3"/>
      <c r="E241" s="3"/>
      <c r="F241" s="3"/>
      <c r="G241" s="3"/>
      <c r="H241" s="3"/>
      <c r="I241" s="3"/>
      <c r="J241" s="3"/>
    </row>
    <row r="242" spans="1:20" x14ac:dyDescent="0.25">
      <c r="A242" s="3"/>
      <c r="B242" s="3"/>
      <c r="C242" s="3"/>
      <c r="D242" s="3"/>
      <c r="E242" s="3"/>
      <c r="F242" s="3"/>
      <c r="G242" s="3"/>
      <c r="H242" s="3"/>
      <c r="I242" s="3"/>
      <c r="J242" s="3"/>
    </row>
    <row r="243" spans="1:20" x14ac:dyDescent="0.25">
      <c r="A243" s="3"/>
      <c r="B243" s="3"/>
      <c r="C243" s="3"/>
      <c r="D243" s="3"/>
      <c r="E243" s="3"/>
      <c r="F243" s="3"/>
      <c r="G243" s="3"/>
      <c r="H243" s="3"/>
      <c r="I243" s="3"/>
      <c r="J243" s="3"/>
    </row>
    <row r="244" spans="1:20" x14ac:dyDescent="0.25">
      <c r="A244" s="3"/>
      <c r="B244" s="3"/>
      <c r="C244" s="3"/>
      <c r="D244" s="3"/>
      <c r="E244" s="3"/>
      <c r="F244" s="3"/>
      <c r="G244" s="3"/>
      <c r="H244" s="3"/>
      <c r="I244" s="3"/>
      <c r="J244" s="3"/>
    </row>
    <row r="245" spans="1:20" x14ac:dyDescent="0.25">
      <c r="A245" s="3"/>
      <c r="B245" s="3"/>
      <c r="C245" s="3"/>
      <c r="D245" s="3"/>
      <c r="E245" s="3"/>
      <c r="F245" s="3"/>
      <c r="G245" s="3"/>
      <c r="H245" s="3"/>
      <c r="I245" s="3"/>
      <c r="J245" s="3"/>
    </row>
    <row r="246" spans="1:20" x14ac:dyDescent="0.25">
      <c r="A246" s="3"/>
      <c r="B246" s="3"/>
      <c r="C246" s="3"/>
      <c r="D246" s="3"/>
      <c r="E246" s="3"/>
      <c r="F246" s="3"/>
      <c r="G246" s="3"/>
      <c r="H246" s="3"/>
      <c r="I246" s="3"/>
      <c r="J246" s="3"/>
    </row>
    <row r="247" spans="1:20" x14ac:dyDescent="0.25">
      <c r="A247" s="3"/>
      <c r="B247" s="3"/>
      <c r="C247" s="3"/>
      <c r="D247" s="3"/>
      <c r="E247" s="3"/>
      <c r="F247" s="3"/>
      <c r="G247" s="3"/>
      <c r="H247" s="3"/>
      <c r="I247" s="3"/>
      <c r="J247" s="3"/>
    </row>
    <row r="248" spans="1:20" x14ac:dyDescent="0.25">
      <c r="A248" s="3"/>
      <c r="B248" s="3"/>
      <c r="C248" s="3"/>
      <c r="D248" s="3"/>
      <c r="E248" s="3"/>
      <c r="F248" s="3"/>
      <c r="G248" s="3"/>
      <c r="H248" s="3"/>
      <c r="I248" s="3"/>
      <c r="J248" s="3"/>
    </row>
    <row r="249" spans="1:20" x14ac:dyDescent="0.25">
      <c r="A249" s="3"/>
      <c r="B249" s="3"/>
      <c r="C249" s="3"/>
      <c r="D249" s="3"/>
      <c r="E249" s="3"/>
      <c r="F249" s="3"/>
      <c r="G249" s="3"/>
      <c r="H249" s="3"/>
      <c r="I249" s="3"/>
      <c r="J249" s="3"/>
    </row>
    <row r="255" spans="1:20" ht="43.2" customHeight="1" x14ac:dyDescent="0.25">
      <c r="A255" s="2" t="s">
        <v>117</v>
      </c>
    </row>
    <row r="256" spans="1:20" ht="49.2" customHeight="1" x14ac:dyDescent="0.3">
      <c r="A256" s="142" t="s">
        <v>118</v>
      </c>
      <c r="B256" s="141"/>
      <c r="C256" s="141"/>
      <c r="D256" s="141"/>
      <c r="E256" s="141"/>
      <c r="F256" s="141"/>
      <c r="G256" s="141"/>
      <c r="H256" s="141"/>
      <c r="I256" s="141"/>
      <c r="J256" s="141"/>
      <c r="K256" s="141"/>
      <c r="L256" s="141"/>
      <c r="M256" s="141"/>
      <c r="N256" s="141"/>
      <c r="O256" s="141"/>
      <c r="P256" s="141"/>
      <c r="Q256" s="141"/>
      <c r="R256" s="141"/>
      <c r="S256" s="141"/>
      <c r="T256" s="141"/>
    </row>
    <row r="257" ht="82.2" customHeight="1" x14ac:dyDescent="0.25"/>
    <row r="258" ht="82.2" customHeight="1" x14ac:dyDescent="0.25"/>
    <row r="259" ht="82.2" customHeight="1" x14ac:dyDescent="0.25"/>
    <row r="260" ht="82.2" customHeight="1" x14ac:dyDescent="0.25"/>
    <row r="261" ht="82.2" customHeight="1" x14ac:dyDescent="0.25"/>
    <row r="262" ht="82.2" customHeight="1" x14ac:dyDescent="0.25"/>
    <row r="263" ht="82.2" customHeight="1" x14ac:dyDescent="0.25"/>
  </sheetData>
  <mergeCells count="41">
    <mergeCell ref="A256:T256"/>
    <mergeCell ref="A224:A225"/>
    <mergeCell ref="B224:E224"/>
    <mergeCell ref="B225:E225"/>
    <mergeCell ref="A233:J233"/>
    <mergeCell ref="A198:J198"/>
    <mergeCell ref="A207:J207"/>
    <mergeCell ref="A210:J210"/>
    <mergeCell ref="A211:I211"/>
    <mergeCell ref="A212:J212"/>
    <mergeCell ref="A222:J222"/>
    <mergeCell ref="A195:J195"/>
    <mergeCell ref="A120:J120"/>
    <mergeCell ref="A123:J123"/>
    <mergeCell ref="A126:J126"/>
    <mergeCell ref="A128:J128"/>
    <mergeCell ref="A135:J135"/>
    <mergeCell ref="A138:J138"/>
    <mergeCell ref="A150:J150"/>
    <mergeCell ref="A151:J151"/>
    <mergeCell ref="A153:J153"/>
    <mergeCell ref="B155:J155"/>
    <mergeCell ref="A192:J192"/>
    <mergeCell ref="A118:J118"/>
    <mergeCell ref="A47:J47"/>
    <mergeCell ref="A49:J49"/>
    <mergeCell ref="A50:J50"/>
    <mergeCell ref="A65:J65"/>
    <mergeCell ref="A67:J67"/>
    <mergeCell ref="A83:J83"/>
    <mergeCell ref="A87:J87"/>
    <mergeCell ref="A90:J90"/>
    <mergeCell ref="A102:J102"/>
    <mergeCell ref="A105:J105"/>
    <mergeCell ref="A108:J108"/>
    <mergeCell ref="A19:J19"/>
    <mergeCell ref="D1:F1"/>
    <mergeCell ref="A3:I3"/>
    <mergeCell ref="A5:J5"/>
    <mergeCell ref="A7:J7"/>
    <mergeCell ref="A10:J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caoxi</dc:creator>
  <cp:lastModifiedBy>m f</cp:lastModifiedBy>
  <dcterms:created xsi:type="dcterms:W3CDTF">2021-02-13T09:34:23Z</dcterms:created>
  <dcterms:modified xsi:type="dcterms:W3CDTF">2025-02-04T07:08:40Z</dcterms:modified>
</cp:coreProperties>
</file>