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1"/>
  </bookViews>
  <sheets>
    <sheet name="annual coupon bond" sheetId="1" r:id="rId1"/>
    <sheet name="semi annual coupon bond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8" i="2"/>
  <c r="B19"/>
  <c r="B22" s="1"/>
  <c r="B15"/>
  <c r="B8" i="1"/>
  <c r="B19"/>
  <c r="B21" s="1"/>
  <c r="B15"/>
  <c r="B21" i="2" l="1"/>
  <c r="B24" s="1"/>
  <c r="B22" i="1"/>
  <c r="B24" s="1"/>
</calcChain>
</file>

<file path=xl/sharedStrings.xml><?xml version="1.0" encoding="utf-8"?>
<sst xmlns="http://schemas.openxmlformats.org/spreadsheetml/2006/main" count="78" uniqueCount="39">
  <si>
    <t>WACC Calculator for annual coupon bond</t>
  </si>
  <si>
    <t>Notes</t>
  </si>
  <si>
    <t>cost of debt</t>
  </si>
  <si>
    <t>price</t>
  </si>
  <si>
    <t>Market Price of Bond.should be given or at finra.org</t>
  </si>
  <si>
    <t>years left</t>
  </si>
  <si>
    <t>years left to maturity.  </t>
  </si>
  <si>
    <t>coupon</t>
  </si>
  <si>
    <t>If coupon rate is given use coupon rate*1000;</t>
  </si>
  <si>
    <t>tax rate (%)</t>
  </si>
  <si>
    <t>Tax rate charged</t>
  </si>
  <si>
    <t>flotation percentage (%)</t>
  </si>
  <si>
    <t>Flotation percentage = flotation fee / bond price</t>
  </si>
  <si>
    <t>after tax yield (%)</t>
  </si>
  <si>
    <t>the direct result is the annual yield   </t>
  </si>
  <si>
    <t>cost of equity</t>
  </si>
  <si>
    <t>dividend</t>
  </si>
  <si>
    <t>If current dividend is given,multiply by (1+growth rate)</t>
  </si>
  <si>
    <t>stock price</t>
  </si>
  <si>
    <t>Flotation percentage = flotation fee / stock price</t>
  </si>
  <si>
    <t>growth rate (%)</t>
  </si>
  <si>
    <t>Dividend growth rate,g</t>
  </si>
  <si>
    <t>cost of equity (%)</t>
  </si>
  <si>
    <t>total debt</t>
  </si>
  <si>
    <t>For this project how much debt is needed?</t>
  </si>
  <si>
    <t>equity</t>
  </si>
  <si>
    <t>For this project how much equity is needed?</t>
  </si>
  <si>
    <t>total capital</t>
  </si>
  <si>
    <t>For this project how much capital is needed?</t>
  </si>
  <si>
    <t>Percentaage of Capital that is debt</t>
  </si>
  <si>
    <t>Percentaage of Capital that is equity</t>
  </si>
  <si>
    <t>WACC (%)</t>
  </si>
  <si>
    <t>Weighted Average Cost of Capital</t>
  </si>
  <si>
    <t xml:space="preserve"> </t>
  </si>
  <si>
    <t>weight of debt (%)</t>
  </si>
  <si>
    <t>weight of equity (%)</t>
  </si>
  <si>
    <t>WACC Calculator for semi-annual coupon bond</t>
  </si>
  <si>
    <t>years left to maturity.  No need to *2</t>
  </si>
  <si>
    <t>If coupon rate is given use coupon rate*1000; No need to /2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</si>
</sst>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00000000000%"/>
    <numFmt numFmtId="166" formatCode="0.000%"/>
  </numFmts>
  <fonts count="5">
    <font>
      <sz val="11"/>
      <color theme="1"/>
      <name val="Calibri"/>
      <family val="2"/>
      <scheme val="minor"/>
    </font>
    <font>
      <b/>
      <sz val="14"/>
      <color rgb="FFFFFFFF"/>
      <name val="Arial"/>
      <family val="2"/>
    </font>
    <font>
      <sz val="14"/>
      <color rgb="FF000000"/>
      <name val="Arial"/>
      <family val="2"/>
    </font>
    <font>
      <i/>
      <sz val="14"/>
      <color rgb="FF000000"/>
      <name val="Arial"/>
      <family val="2"/>
    </font>
    <font>
      <sz val="1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14677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left" wrapText="1"/>
    </xf>
    <xf numFmtId="0" fontId="4" fillId="6" borderId="0" xfId="0" applyFont="1" applyFill="1" applyAlignment="1">
      <alignment horizontal="justify"/>
    </xf>
    <xf numFmtId="10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C8" sqref="C8"/>
    </sheetView>
  </sheetViews>
  <sheetFormatPr defaultRowHeight="21.75" customHeight="1"/>
  <cols>
    <col min="1" max="1" width="34.85546875" customWidth="1"/>
    <col min="2" max="2" width="38.42578125" customWidth="1"/>
    <col min="3" max="3" width="82.42578125" customWidth="1"/>
  </cols>
  <sheetData>
    <row r="1" spans="1:3" ht="21.75" customHeight="1" thickBot="1">
      <c r="A1" s="11" t="s">
        <v>0</v>
      </c>
      <c r="B1" s="12"/>
      <c r="C1" s="1" t="s">
        <v>1</v>
      </c>
    </row>
    <row r="2" spans="1:3" ht="21.75" customHeight="1" thickBot="1">
      <c r="A2" s="16" t="s">
        <v>2</v>
      </c>
      <c r="B2" s="17"/>
      <c r="C2" s="8" t="s">
        <v>33</v>
      </c>
    </row>
    <row r="3" spans="1:3" ht="21.75" customHeight="1" thickBot="1">
      <c r="A3" s="3" t="s">
        <v>3</v>
      </c>
      <c r="B3" s="2"/>
      <c r="C3" s="4" t="s">
        <v>4</v>
      </c>
    </row>
    <row r="4" spans="1:3" ht="21.75" customHeight="1" thickBot="1">
      <c r="A4" s="3" t="s">
        <v>5</v>
      </c>
      <c r="B4" s="2"/>
      <c r="C4" s="4" t="s">
        <v>6</v>
      </c>
    </row>
    <row r="5" spans="1:3" ht="21.75" customHeight="1" thickBot="1">
      <c r="A5" s="3" t="s">
        <v>7</v>
      </c>
      <c r="B5" s="2"/>
      <c r="C5" s="4" t="s">
        <v>8</v>
      </c>
    </row>
    <row r="6" spans="1:3" ht="21.75" customHeight="1" thickBot="1">
      <c r="A6" s="3" t="s">
        <v>9</v>
      </c>
      <c r="B6" s="2"/>
      <c r="C6" s="4" t="s">
        <v>10</v>
      </c>
    </row>
    <row r="7" spans="1:3" ht="21.75" customHeight="1" thickBot="1">
      <c r="A7" s="3" t="s">
        <v>11</v>
      </c>
      <c r="B7" s="2"/>
      <c r="C7" s="4" t="s">
        <v>12</v>
      </c>
    </row>
    <row r="8" spans="1:3" ht="21.75" customHeight="1" thickBot="1">
      <c r="A8" s="3" t="s">
        <v>13</v>
      </c>
      <c r="B8" s="6" t="str">
        <f>IF(IFERROR(RATE(B4, B5, -(B3-B7*B3/100), 1000)*(1-B6/100)*100&lt;&gt;0,), (RATE(B4, B5, -(B3-B7*B3/100), 1000)*(1-B6/100)*100),"input needed")</f>
        <v>input needed</v>
      </c>
      <c r="C8" s="4" t="s">
        <v>14</v>
      </c>
    </row>
    <row r="9" spans="1:3" ht="21.75" customHeight="1" thickBot="1">
      <c r="A9" s="13"/>
      <c r="B9" s="14"/>
      <c r="C9" s="15"/>
    </row>
    <row r="10" spans="1:3" ht="21.75" customHeight="1" thickBot="1">
      <c r="A10" s="16" t="s">
        <v>15</v>
      </c>
      <c r="B10" s="17"/>
      <c r="C10" s="9" t="s">
        <v>33</v>
      </c>
    </row>
    <row r="11" spans="1:3" ht="21.75" customHeight="1" thickBot="1">
      <c r="A11" s="3" t="s">
        <v>16</v>
      </c>
      <c r="B11" s="2"/>
      <c r="C11" s="4" t="s">
        <v>17</v>
      </c>
    </row>
    <row r="12" spans="1:3" ht="21.75" customHeight="1" thickBot="1">
      <c r="A12" s="3" t="s">
        <v>3</v>
      </c>
      <c r="B12" s="2"/>
      <c r="C12" s="4" t="s">
        <v>18</v>
      </c>
    </row>
    <row r="13" spans="1:3" ht="21.75" customHeight="1" thickBot="1">
      <c r="A13" s="3" t="s">
        <v>11</v>
      </c>
      <c r="B13" s="2"/>
      <c r="C13" s="4" t="s">
        <v>19</v>
      </c>
    </row>
    <row r="14" spans="1:3" ht="21.75" customHeight="1" thickBot="1">
      <c r="A14" s="3" t="s">
        <v>20</v>
      </c>
      <c r="B14" s="2"/>
      <c r="C14" s="4" t="s">
        <v>21</v>
      </c>
    </row>
    <row r="15" spans="1:3" ht="21.75" customHeight="1" thickBot="1">
      <c r="A15" s="3" t="s">
        <v>22</v>
      </c>
      <c r="B15" s="7" t="str">
        <f>IF(IFERROR( (B11/(B12-B13*B12/100)+B14/100)*100&lt;&gt;0,),(B11/(B12-B13*B12/100)+B14/100)*100,"input needed")</f>
        <v>input needed</v>
      </c>
      <c r="C15" s="2"/>
    </row>
    <row r="16" spans="1:3" ht="21.75" customHeight="1" thickBot="1">
      <c r="A16" s="13"/>
      <c r="B16" s="14"/>
      <c r="C16" s="15"/>
    </row>
    <row r="17" spans="1:3" ht="21.75" customHeight="1" thickBot="1">
      <c r="A17" s="3" t="s">
        <v>23</v>
      </c>
      <c r="B17" s="2"/>
      <c r="C17" s="4" t="s">
        <v>24</v>
      </c>
    </row>
    <row r="18" spans="1:3" ht="21.75" customHeight="1" thickBot="1">
      <c r="A18" s="3" t="s">
        <v>25</v>
      </c>
      <c r="B18" s="2"/>
      <c r="C18" s="4" t="s">
        <v>26</v>
      </c>
    </row>
    <row r="19" spans="1:3" ht="21.75" customHeight="1" thickBot="1">
      <c r="A19" s="3" t="s">
        <v>27</v>
      </c>
      <c r="B19" s="7" t="str">
        <f>IF(IFERROR( (B17+B18)&lt;&gt;0,),(B17+B18),"input needed")</f>
        <v>input needed</v>
      </c>
      <c r="C19" s="4" t="s">
        <v>28</v>
      </c>
    </row>
    <row r="20" spans="1:3" ht="21.75" customHeight="1" thickBot="1">
      <c r="A20" s="13"/>
      <c r="B20" s="15"/>
    </row>
    <row r="21" spans="1:3" ht="21.75" customHeight="1" thickBot="1">
      <c r="A21" s="3" t="s">
        <v>34</v>
      </c>
      <c r="B21" s="7" t="str">
        <f>IF(IFERROR( (B17/B19*100)&lt;&gt;0,),(B17/B19*100),"input needed")</f>
        <v>input needed</v>
      </c>
      <c r="C21" s="4" t="s">
        <v>29</v>
      </c>
    </row>
    <row r="22" spans="1:3" ht="21.75" customHeight="1" thickBot="1">
      <c r="A22" s="3" t="s">
        <v>35</v>
      </c>
      <c r="B22" s="7" t="str">
        <f>IF(IFERROR( (B18/B19*100)&lt;&gt;0,),(B18/B19*100),"input needed")</f>
        <v>input needed</v>
      </c>
      <c r="C22" s="4" t="s">
        <v>30</v>
      </c>
    </row>
    <row r="23" spans="1:3" ht="21.75" customHeight="1" thickBot="1">
      <c r="A23" s="13"/>
      <c r="B23" s="15"/>
    </row>
    <row r="24" spans="1:3" ht="21.75" customHeight="1" thickBot="1">
      <c r="A24" s="5" t="s">
        <v>31</v>
      </c>
      <c r="B24" s="7" t="str">
        <f>IF(IFERROR( (B21*B8 + B15*B22)/100&lt;&gt;0,),(B21*B8 + B15*B22)/100,"input needed")</f>
        <v>input needed</v>
      </c>
      <c r="C24" s="4" t="s">
        <v>32</v>
      </c>
    </row>
  </sheetData>
  <mergeCells count="7">
    <mergeCell ref="A1:B1"/>
    <mergeCell ref="A9:C9"/>
    <mergeCell ref="A16:C16"/>
    <mergeCell ref="A20:B20"/>
    <mergeCell ref="A23:B23"/>
    <mergeCell ref="A2:B2"/>
    <mergeCell ref="A10:B10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4"/>
  <sheetViews>
    <sheetView tabSelected="1" workbookViewId="0">
      <selection activeCell="C10" sqref="C10"/>
    </sheetView>
  </sheetViews>
  <sheetFormatPr defaultRowHeight="21.75" customHeight="1"/>
  <cols>
    <col min="1" max="1" width="34.85546875" customWidth="1"/>
    <col min="2" max="2" width="38.42578125" customWidth="1"/>
    <col min="3" max="3" width="82.42578125" customWidth="1"/>
  </cols>
  <sheetData>
    <row r="1" spans="1:3" ht="21.75" customHeight="1" thickBot="1">
      <c r="A1" s="11" t="s">
        <v>36</v>
      </c>
      <c r="B1" s="12"/>
      <c r="C1" s="1" t="s">
        <v>1</v>
      </c>
    </row>
    <row r="2" spans="1:3" ht="21.75" customHeight="1" thickBot="1">
      <c r="A2" s="16" t="s">
        <v>2</v>
      </c>
      <c r="B2" s="17"/>
      <c r="C2" s="10" t="s">
        <v>33</v>
      </c>
    </row>
    <row r="3" spans="1:3" ht="21.75" customHeight="1" thickBot="1">
      <c r="A3" s="3" t="s">
        <v>3</v>
      </c>
      <c r="B3" s="2"/>
      <c r="C3" s="4" t="s">
        <v>4</v>
      </c>
    </row>
    <row r="4" spans="1:3" ht="21.75" customHeight="1" thickBot="1">
      <c r="A4" s="3" t="s">
        <v>5</v>
      </c>
      <c r="B4" s="2"/>
      <c r="C4" s="4" t="s">
        <v>37</v>
      </c>
    </row>
    <row r="5" spans="1:3" ht="21.75" customHeight="1" thickBot="1">
      <c r="A5" s="3" t="s">
        <v>7</v>
      </c>
      <c r="B5" s="2"/>
      <c r="C5" s="4" t="s">
        <v>38</v>
      </c>
    </row>
    <row r="6" spans="1:3" ht="21.75" customHeight="1" thickBot="1">
      <c r="A6" s="3" t="s">
        <v>9</v>
      </c>
      <c r="B6" s="2"/>
      <c r="C6" s="4" t="s">
        <v>10</v>
      </c>
    </row>
    <row r="7" spans="1:3" ht="21.75" customHeight="1" thickBot="1">
      <c r="A7" s="3" t="s">
        <v>11</v>
      </c>
      <c r="B7" s="2"/>
      <c r="C7" s="4" t="s">
        <v>12</v>
      </c>
    </row>
    <row r="8" spans="1:3" ht="21.75" customHeight="1" thickBot="1">
      <c r="A8" s="3" t="s">
        <v>13</v>
      </c>
      <c r="B8" s="6" t="str">
        <f>IF(IFERROR(RATE(B4*2, B5/2, -(B3-B7*B3/100), 1000)*2*(1-B6/100)*100&lt;&gt;0,), (RATE(B4*2, B5/2, -(B3-B7*B3/100), 1000)*2*(1-B6/100)*100),"input needed")</f>
        <v>input needed</v>
      </c>
      <c r="C8" s="4" t="s">
        <v>14</v>
      </c>
    </row>
    <row r="9" spans="1:3" ht="21.75" customHeight="1" thickBot="1">
      <c r="A9" s="13"/>
      <c r="B9" s="14"/>
      <c r="C9" s="15"/>
    </row>
    <row r="10" spans="1:3" ht="21.75" customHeight="1" thickBot="1">
      <c r="A10" s="16" t="s">
        <v>15</v>
      </c>
      <c r="B10" s="17"/>
      <c r="C10" s="9" t="s">
        <v>33</v>
      </c>
    </row>
    <row r="11" spans="1:3" ht="21.75" customHeight="1" thickBot="1">
      <c r="A11" s="3" t="s">
        <v>16</v>
      </c>
      <c r="B11" s="2"/>
      <c r="C11" s="4" t="s">
        <v>17</v>
      </c>
    </row>
    <row r="12" spans="1:3" ht="21.75" customHeight="1" thickBot="1">
      <c r="A12" s="3" t="s">
        <v>3</v>
      </c>
      <c r="B12" s="2"/>
      <c r="C12" s="4" t="s">
        <v>18</v>
      </c>
    </row>
    <row r="13" spans="1:3" ht="21.75" customHeight="1" thickBot="1">
      <c r="A13" s="3" t="s">
        <v>11</v>
      </c>
      <c r="B13" s="2"/>
      <c r="C13" s="4" t="s">
        <v>19</v>
      </c>
    </row>
    <row r="14" spans="1:3" ht="21.75" customHeight="1" thickBot="1">
      <c r="A14" s="3" t="s">
        <v>20</v>
      </c>
      <c r="B14" s="2"/>
      <c r="C14" s="4" t="s">
        <v>21</v>
      </c>
    </row>
    <row r="15" spans="1:3" ht="21.75" customHeight="1" thickBot="1">
      <c r="A15" s="3" t="s">
        <v>22</v>
      </c>
      <c r="B15" s="7" t="str">
        <f>IF(IFERROR( (B11/(B12-B13*B12/100)+B14/100)*100&lt;&gt;0,),(B11/(B12-B13*B12/100)+B14/100)*100,"input needed")</f>
        <v>input needed</v>
      </c>
      <c r="C15" s="2"/>
    </row>
    <row r="16" spans="1:3" ht="21.75" customHeight="1" thickBot="1">
      <c r="A16" s="13"/>
      <c r="B16" s="14"/>
      <c r="C16" s="15"/>
    </row>
    <row r="17" spans="1:3" ht="21.75" customHeight="1" thickBot="1">
      <c r="A17" s="3" t="s">
        <v>23</v>
      </c>
      <c r="B17" s="2"/>
      <c r="C17" s="4" t="s">
        <v>24</v>
      </c>
    </row>
    <row r="18" spans="1:3" ht="21.75" customHeight="1" thickBot="1">
      <c r="A18" s="3" t="s">
        <v>25</v>
      </c>
      <c r="B18" s="2"/>
      <c r="C18" s="4" t="s">
        <v>26</v>
      </c>
    </row>
    <row r="19" spans="1:3" ht="21.75" customHeight="1" thickBot="1">
      <c r="A19" s="3" t="s">
        <v>27</v>
      </c>
      <c r="B19" s="7" t="str">
        <f>IF(IFERROR( (B17+B18)&lt;&gt;0,),(B17+B18),"input needed")</f>
        <v>input needed</v>
      </c>
      <c r="C19" s="4" t="s">
        <v>28</v>
      </c>
    </row>
    <row r="20" spans="1:3" ht="21.75" customHeight="1" thickBot="1">
      <c r="A20" s="13"/>
      <c r="B20" s="15"/>
    </row>
    <row r="21" spans="1:3" ht="21.75" customHeight="1" thickBot="1">
      <c r="A21" s="3" t="s">
        <v>34</v>
      </c>
      <c r="B21" s="7" t="str">
        <f>IF(IFERROR( (B17/B19*100)&lt;&gt;0,),(B17/B19*100),"input needed")</f>
        <v>input needed</v>
      </c>
      <c r="C21" s="4" t="s">
        <v>29</v>
      </c>
    </row>
    <row r="22" spans="1:3" ht="21.75" customHeight="1" thickBot="1">
      <c r="A22" s="3" t="s">
        <v>35</v>
      </c>
      <c r="B22" s="7" t="str">
        <f>IF(IFERROR( (B18/B19*100)&lt;&gt;0,),(B18/B19*100),"input needed")</f>
        <v>input needed</v>
      </c>
      <c r="C22" s="4" t="s">
        <v>30</v>
      </c>
    </row>
    <row r="23" spans="1:3" ht="21.75" customHeight="1" thickBot="1">
      <c r="A23" s="13"/>
      <c r="B23" s="15"/>
    </row>
    <row r="24" spans="1:3" ht="21.75" customHeight="1" thickBot="1">
      <c r="A24" s="5" t="s">
        <v>31</v>
      </c>
      <c r="B24" s="7" t="str">
        <f>IF(IFERROR( (B21*B8 + B15*B22)/100&lt;&gt;0,),(B21*B8 + B15*B22)/100,"input needed")</f>
        <v>input needed</v>
      </c>
      <c r="C24" s="4" t="s">
        <v>32</v>
      </c>
    </row>
  </sheetData>
  <mergeCells count="7">
    <mergeCell ref="A23:B23"/>
    <mergeCell ref="A1:B1"/>
    <mergeCell ref="A2:B2"/>
    <mergeCell ref="A9:C9"/>
    <mergeCell ref="A10:B10"/>
    <mergeCell ref="A16:C16"/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 coupon bond</vt:lpstr>
      <vt:lpstr>semi annual coupon bond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</dc:creator>
  <cp:lastModifiedBy>maggie</cp:lastModifiedBy>
  <dcterms:created xsi:type="dcterms:W3CDTF">2019-04-18T04:19:47Z</dcterms:created>
  <dcterms:modified xsi:type="dcterms:W3CDTF">2019-04-18T06:31:42Z</dcterms:modified>
</cp:coreProperties>
</file>