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0116"/>
  <workbookPr/>
  <mc:AlternateContent xmlns:mc="http://schemas.openxmlformats.org/markup-compatibility/2006">
    <mc:Choice Requires="x15">
      <x15ac:absPath xmlns:x15ac="http://schemas.microsoft.com/office/spreadsheetml/2010/11/ac" url="/Users/Ian/Dropbox/FIN301 spring 2018/"/>
    </mc:Choice>
  </mc:AlternateContent>
  <bookViews>
    <workbookView xWindow="0" yWindow="0" windowWidth="28800" windowHeight="18000" xr2:uid="{00000000-000D-0000-FFFF-FFFF00000000}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 l="1"/>
  <c r="C36" i="1"/>
  <c r="C38" i="1"/>
  <c r="C4" i="1"/>
  <c r="C5" i="1"/>
  <c r="C22" i="1"/>
  <c r="C21" i="1"/>
  <c r="C34" i="1"/>
  <c r="C32" i="1"/>
  <c r="C29" i="1"/>
  <c r="C26" i="1"/>
  <c r="C19" i="1"/>
  <c r="C9" i="1"/>
  <c r="C13" i="1" s="1"/>
  <c r="C18" i="1" l="1"/>
  <c r="C15" i="1"/>
</calcChain>
</file>

<file path=xl/sharedStrings.xml><?xml version="1.0" encoding="utf-8"?>
<sst xmlns="http://schemas.openxmlformats.org/spreadsheetml/2006/main" count="55" uniqueCount="49">
  <si>
    <t>Price per share</t>
  </si>
  <si>
    <t xml:space="preserve">P/E </t>
  </si>
  <si>
    <t>NI</t>
  </si>
  <si>
    <t>Shares outstanding</t>
  </si>
  <si>
    <t>income statement</t>
  </si>
  <si>
    <t>Assume growth rate of apple is 15% every year, so growth = 15</t>
  </si>
  <si>
    <t>PEG =PE / Growth</t>
  </si>
  <si>
    <t>PEG &lt;1, big bargain</t>
  </si>
  <si>
    <t>ROA = NI/TA</t>
  </si>
  <si>
    <t>TA</t>
  </si>
  <si>
    <t>For one $ of assets, it generates 18.38 cents of profits</t>
  </si>
  <si>
    <t>ROE = NI/TE</t>
  </si>
  <si>
    <t>TE</t>
  </si>
  <si>
    <t>For 1$ from stock holder, it generates 44.74 cents of profits</t>
  </si>
  <si>
    <t>Total Current Assets</t>
  </si>
  <si>
    <t>Total Current Liabilities</t>
  </si>
  <si>
    <t>Current Ratio = CA/CL</t>
  </si>
  <si>
    <t>&gt;1, means that Apple has more short term asset to cover its short term debt, good sign</t>
  </si>
  <si>
    <t>Quick ratio = (CA - inventory)/CL</t>
  </si>
  <si>
    <t>Total Inventory</t>
  </si>
  <si>
    <t xml:space="preserve">&gt;1 is the cutoff, </t>
  </si>
  <si>
    <t>Debt ratio = TD/TA</t>
  </si>
  <si>
    <t>Total Debt</t>
  </si>
  <si>
    <t>22.19% of capital is raised from the debt market (borrowing), 77.81% of capital from stockholders</t>
  </si>
  <si>
    <t>Gross margin = EBITDA/sales</t>
  </si>
  <si>
    <t>Gross Profit (= EBITDA)</t>
  </si>
  <si>
    <t>Revenue</t>
  </si>
  <si>
    <t>Operating Income</t>
  </si>
  <si>
    <t>Operating margin  = EBIT / sales</t>
  </si>
  <si>
    <t>Profit margin = NI/Sales</t>
  </si>
  <si>
    <t>Net Income</t>
  </si>
  <si>
    <t>Total dividend = dividend per share * total shares</t>
  </si>
  <si>
    <t>Payout ratio = Total dividend / NI</t>
  </si>
  <si>
    <t>For each $ profits, 20.54 cents went back to shareholdres</t>
  </si>
  <si>
    <t>Chapter 4 IN Class Exercise</t>
  </si>
  <si>
    <t>Assignment: Calculate ratios of AAPL</t>
  </si>
  <si>
    <t>P/E = price per share / earning per share</t>
  </si>
  <si>
    <t>EPS - earning per share = NI / Shares outstanding</t>
  </si>
  <si>
    <t>Comments</t>
  </si>
  <si>
    <t>Steps</t>
  </si>
  <si>
    <t>Inputs / Answers</t>
  </si>
  <si>
    <t>Price is 10 times of its earnings.  This is a growth tpe of stock.</t>
  </si>
  <si>
    <t>Usually PE&lt;15 is the cutoff, under 15, bargain; over 20, over valued</t>
  </si>
  <si>
    <t>from income statement</t>
  </si>
  <si>
    <t>&lt;1, a real bargain; PEG&gt;1, over priced</t>
  </si>
  <si>
    <t>Earning before interest tax depreciation and amotization (EBITDA)</t>
  </si>
  <si>
    <t xml:space="preserve"> </t>
  </si>
  <si>
    <t>Operating profit (EBIT - earning before interest and tax)</t>
  </si>
  <si>
    <t xml:space="preserve">Dividend per share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</si>
</sst>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Times New Roman"/>
      <family val="1"/>
    </font>
    <font>
      <sz val="9"/>
      <color theme="1"/>
      <name val="Helvetic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/>
    <xf numFmtId="43" fontId="0" fillId="0" borderId="0" xfId="2" applyFont="1" applyAlignment="1">
      <alignment horizontal="left"/>
    </xf>
    <xf numFmtId="0" fontId="0" fillId="0" borderId="0" xfId="0" applyFill="1"/>
    <xf numFmtId="0" fontId="0" fillId="0" borderId="0" xfId="0" applyFill="1" applyAlignment="1">
      <alignment horizontal="left"/>
    </xf>
    <xf numFmtId="43" fontId="0" fillId="0" borderId="0" xfId="2" applyFont="1" applyFill="1" applyAlignment="1">
      <alignment horizontal="left"/>
    </xf>
    <xf numFmtId="4" fontId="0" fillId="0" borderId="0" xfId="0" applyNumberFormat="1" applyFill="1" applyAlignment="1">
      <alignment horizontal="left" vertical="center" wrapText="1"/>
    </xf>
    <xf numFmtId="43" fontId="0" fillId="0" borderId="0" xfId="2" applyFont="1" applyFill="1" applyAlignment="1">
      <alignment horizontal="left" vertical="center" wrapText="1"/>
    </xf>
    <xf numFmtId="0" fontId="5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2" fontId="0" fillId="0" borderId="0" xfId="0" applyNumberFormat="1" applyAlignment="1">
      <alignment horizontal="left"/>
    </xf>
    <xf numFmtId="0" fontId="3" fillId="0" borderId="0" xfId="0" applyFont="1" applyFill="1" applyAlignment="1">
      <alignment horizontal="left"/>
    </xf>
    <xf numFmtId="2" fontId="3" fillId="0" borderId="0" xfId="0" applyNumberFormat="1" applyFont="1" applyFill="1" applyAlignment="1">
      <alignment horizontal="left"/>
    </xf>
    <xf numFmtId="10" fontId="3" fillId="0" borderId="0" xfId="1" applyNumberFormat="1" applyFont="1" applyFill="1" applyAlignment="1">
      <alignment horizontal="left"/>
    </xf>
    <xf numFmtId="0" fontId="0" fillId="0" borderId="0" xfId="0" applyFill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10" fontId="0" fillId="0" borderId="0" xfId="1" applyNumberFormat="1" applyFont="1" applyFill="1" applyAlignment="1">
      <alignment horizontal="left"/>
    </xf>
    <xf numFmtId="0" fontId="4" fillId="0" borderId="0" xfId="0" applyFont="1" applyAlignment="1">
      <alignment horizontal="left"/>
    </xf>
    <xf numFmtId="3" fontId="7" fillId="0" borderId="0" xfId="0" applyNumberFormat="1" applyFont="1"/>
    <xf numFmtId="0" fontId="6" fillId="0" borderId="0" xfId="0" applyFont="1"/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1"/>
  <sheetViews>
    <sheetView tabSelected="1" zoomScaleNormal="100" workbookViewId="0">
      <selection activeCell="C25" sqref="C25"/>
    </sheetView>
  </sheetViews>
  <sheetFormatPr baseColWidth="10" defaultColWidth="8.83203125" defaultRowHeight="15" x14ac:dyDescent="0.2"/>
  <cols>
    <col min="1" max="1" width="3.83203125" style="3" customWidth="1"/>
    <col min="2" max="2" width="55.5" style="3" customWidth="1"/>
    <col min="3" max="3" width="30.1640625" style="3" customWidth="1"/>
    <col min="4" max="4" width="59.83203125" style="3" customWidth="1"/>
  </cols>
  <sheetData>
    <row r="1" spans="1:8" ht="24" x14ac:dyDescent="0.3">
      <c r="B1" s="20" t="s">
        <v>34</v>
      </c>
      <c r="C1" s="20"/>
      <c r="D1" s="20"/>
    </row>
    <row r="2" spans="1:8" ht="24" x14ac:dyDescent="0.3">
      <c r="B2" s="20" t="s">
        <v>35</v>
      </c>
      <c r="C2" s="20"/>
      <c r="D2" s="20"/>
    </row>
    <row r="3" spans="1:8" s="4" customFormat="1" ht="19" x14ac:dyDescent="0.25">
      <c r="A3" s="1"/>
      <c r="B3" s="11" t="s">
        <v>39</v>
      </c>
      <c r="C3" s="11" t="s">
        <v>40</v>
      </c>
      <c r="D3" s="11" t="s">
        <v>38</v>
      </c>
    </row>
    <row r="4" spans="1:8" ht="24" x14ac:dyDescent="0.3">
      <c r="A4" s="3">
        <v>1</v>
      </c>
      <c r="B4" s="1" t="s">
        <v>36</v>
      </c>
      <c r="C4" s="12">
        <f>C8/C5</f>
        <v>17.214923965998636</v>
      </c>
    </row>
    <row r="5" spans="1:8" x14ac:dyDescent="0.2">
      <c r="B5" s="3" t="s">
        <v>37</v>
      </c>
      <c r="C5" s="13">
        <f>C6/C7</f>
        <v>9.2675402061088974</v>
      </c>
    </row>
    <row r="6" spans="1:8" x14ac:dyDescent="0.2">
      <c r="B6" s="2" t="s">
        <v>2</v>
      </c>
      <c r="C6" s="21">
        <v>48351000000</v>
      </c>
      <c r="D6" s="22"/>
    </row>
    <row r="7" spans="1:8" x14ac:dyDescent="0.2">
      <c r="B7" s="3" t="s">
        <v>3</v>
      </c>
      <c r="C7" s="21">
        <v>5217242000</v>
      </c>
      <c r="D7" s="22"/>
    </row>
    <row r="8" spans="1:8" x14ac:dyDescent="0.2">
      <c r="B8" s="3" t="s">
        <v>0</v>
      </c>
      <c r="C8" s="3">
        <v>159.54</v>
      </c>
    </row>
    <row r="9" spans="1:8" x14ac:dyDescent="0.2">
      <c r="A9" s="7"/>
      <c r="B9" s="14" t="s">
        <v>1</v>
      </c>
      <c r="C9" s="15">
        <f>C8/C5</f>
        <v>17.214923965998636</v>
      </c>
      <c r="D9" s="3" t="s">
        <v>42</v>
      </c>
    </row>
    <row r="10" spans="1:8" x14ac:dyDescent="0.2">
      <c r="A10" s="7"/>
      <c r="B10" s="7"/>
      <c r="C10" s="7"/>
      <c r="D10" s="3" t="s">
        <v>41</v>
      </c>
      <c r="E10" s="6"/>
      <c r="F10" s="6"/>
      <c r="G10" s="6"/>
      <c r="H10" s="6"/>
    </row>
    <row r="11" spans="1:8" x14ac:dyDescent="0.2">
      <c r="A11" s="3">
        <v>2</v>
      </c>
      <c r="B11" s="1" t="s">
        <v>6</v>
      </c>
      <c r="C11" s="5">
        <f>C9/15</f>
        <v>1.1476615977332425</v>
      </c>
      <c r="E11" s="6"/>
      <c r="F11" s="6"/>
      <c r="G11" s="6"/>
      <c r="H11" s="6"/>
    </row>
    <row r="12" spans="1:8" x14ac:dyDescent="0.2">
      <c r="A12" s="7"/>
      <c r="B12" s="7" t="s">
        <v>5</v>
      </c>
      <c r="C12" s="7"/>
      <c r="E12" s="6"/>
      <c r="F12" s="6"/>
      <c r="G12" s="6"/>
      <c r="H12" s="6"/>
    </row>
    <row r="13" spans="1:8" x14ac:dyDescent="0.2">
      <c r="A13" s="7"/>
      <c r="B13" s="14" t="s">
        <v>6</v>
      </c>
      <c r="C13" s="15">
        <f>C9/15</f>
        <v>1.1476615977332425</v>
      </c>
      <c r="D13" s="7" t="s">
        <v>44</v>
      </c>
      <c r="E13" s="6"/>
      <c r="F13" s="6"/>
      <c r="G13" s="6"/>
      <c r="H13" s="6"/>
    </row>
    <row r="14" spans="1:8" x14ac:dyDescent="0.2">
      <c r="A14" s="7"/>
      <c r="B14" s="7"/>
      <c r="C14" s="7"/>
      <c r="D14" s="3" t="s">
        <v>7</v>
      </c>
      <c r="E14" s="6"/>
      <c r="F14" s="6"/>
      <c r="G14" s="6"/>
      <c r="H14" s="6"/>
    </row>
    <row r="15" spans="1:8" x14ac:dyDescent="0.2">
      <c r="A15" s="3">
        <v>3</v>
      </c>
      <c r="B15" s="14" t="s">
        <v>8</v>
      </c>
      <c r="C15" s="16">
        <f>C16/C17</f>
        <v>0.12882641166580963</v>
      </c>
      <c r="D15" s="7" t="s">
        <v>10</v>
      </c>
    </row>
    <row r="16" spans="1:8" x14ac:dyDescent="0.2">
      <c r="B16" s="7" t="s">
        <v>2</v>
      </c>
      <c r="C16" s="8">
        <v>48351000000</v>
      </c>
      <c r="D16" s="7" t="s">
        <v>4</v>
      </c>
    </row>
    <row r="17" spans="1:4" x14ac:dyDescent="0.2">
      <c r="B17" s="7" t="s">
        <v>9</v>
      </c>
      <c r="C17" s="21">
        <v>375319000000</v>
      </c>
      <c r="D17" s="22"/>
    </row>
    <row r="18" spans="1:4" x14ac:dyDescent="0.2">
      <c r="A18" s="3">
        <v>4</v>
      </c>
      <c r="B18" s="14" t="s">
        <v>11</v>
      </c>
      <c r="C18" s="15">
        <f>C19/C20</f>
        <v>0.36070184338329092</v>
      </c>
      <c r="D18" s="7" t="s">
        <v>13</v>
      </c>
    </row>
    <row r="19" spans="1:4" x14ac:dyDescent="0.2">
      <c r="B19" s="7" t="s">
        <v>2</v>
      </c>
      <c r="C19" s="8">
        <f>C16</f>
        <v>48351000000</v>
      </c>
      <c r="D19" s="7" t="s">
        <v>4</v>
      </c>
    </row>
    <row r="20" spans="1:4" x14ac:dyDescent="0.2">
      <c r="B20" s="7" t="s">
        <v>12</v>
      </c>
      <c r="C20" s="21">
        <v>134047000000</v>
      </c>
      <c r="D20" s="22"/>
    </row>
    <row r="21" spans="1:4" x14ac:dyDescent="0.2">
      <c r="A21" s="3">
        <v>5</v>
      </c>
      <c r="B21" s="14" t="s">
        <v>16</v>
      </c>
      <c r="C21" s="15">
        <f>C23/C24</f>
        <v>0.53319490036141781</v>
      </c>
      <c r="D21" s="7" t="s">
        <v>17</v>
      </c>
    </row>
    <row r="22" spans="1:4" x14ac:dyDescent="0.2">
      <c r="A22" s="3">
        <v>6</v>
      </c>
      <c r="B22" s="14" t="s">
        <v>18</v>
      </c>
      <c r="C22" s="15">
        <f>C23/(C24-C25)</f>
        <v>0.54414445661690991</v>
      </c>
      <c r="D22" s="7" t="s">
        <v>20</v>
      </c>
    </row>
    <row r="23" spans="1:4" x14ac:dyDescent="0.2">
      <c r="B23" s="17" t="s">
        <v>14</v>
      </c>
      <c r="C23" s="9">
        <v>128645000000</v>
      </c>
      <c r="D23" s="17"/>
    </row>
    <row r="24" spans="1:4" x14ac:dyDescent="0.2">
      <c r="B24" s="17" t="s">
        <v>15</v>
      </c>
      <c r="C24" s="9">
        <v>241272000000</v>
      </c>
      <c r="D24" s="7"/>
    </row>
    <row r="25" spans="1:4" x14ac:dyDescent="0.2">
      <c r="B25" s="17" t="s">
        <v>19</v>
      </c>
      <c r="C25" s="9">
        <v>4855000000</v>
      </c>
      <c r="D25" s="7"/>
    </row>
    <row r="26" spans="1:4" x14ac:dyDescent="0.2">
      <c r="A26" s="3">
        <v>7</v>
      </c>
      <c r="B26" s="18" t="s">
        <v>21</v>
      </c>
      <c r="C26" s="16">
        <f>C28/C27</f>
        <v>0.64284515305646661</v>
      </c>
      <c r="D26" s="7" t="s">
        <v>23</v>
      </c>
    </row>
    <row r="27" spans="1:4" x14ac:dyDescent="0.2">
      <c r="B27" s="7" t="s">
        <v>9</v>
      </c>
      <c r="C27" s="8">
        <v>375319000000</v>
      </c>
      <c r="D27" s="7"/>
    </row>
    <row r="28" spans="1:4" x14ac:dyDescent="0.2">
      <c r="B28" s="17" t="s">
        <v>22</v>
      </c>
      <c r="C28" s="10">
        <v>241272000000</v>
      </c>
      <c r="D28" s="7"/>
    </row>
    <row r="29" spans="1:4" x14ac:dyDescent="0.2">
      <c r="A29" s="3">
        <v>8</v>
      </c>
      <c r="B29" s="14" t="s">
        <v>24</v>
      </c>
      <c r="C29" s="16">
        <f>C30/C31</f>
        <v>0.38469860491899105</v>
      </c>
      <c r="D29" s="7" t="s">
        <v>45</v>
      </c>
    </row>
    <row r="30" spans="1:4" x14ac:dyDescent="0.2">
      <c r="A30" s="3" t="s">
        <v>46</v>
      </c>
      <c r="B30" s="17" t="s">
        <v>25</v>
      </c>
      <c r="C30" s="9">
        <v>88186000000</v>
      </c>
      <c r="D30" s="17" t="s">
        <v>46</v>
      </c>
    </row>
    <row r="31" spans="1:4" x14ac:dyDescent="0.2">
      <c r="B31" s="17" t="s">
        <v>26</v>
      </c>
      <c r="C31" s="9">
        <v>229234000000</v>
      </c>
      <c r="D31" s="7"/>
    </row>
    <row r="32" spans="1:4" x14ac:dyDescent="0.2">
      <c r="A32" s="3">
        <v>9</v>
      </c>
      <c r="B32" s="18" t="s">
        <v>28</v>
      </c>
      <c r="C32" s="16">
        <f>C33/C31</f>
        <v>0.26760428208729942</v>
      </c>
      <c r="D32" s="17" t="s">
        <v>47</v>
      </c>
    </row>
    <row r="33" spans="1:4" x14ac:dyDescent="0.2">
      <c r="B33" s="17" t="s">
        <v>27</v>
      </c>
      <c r="C33" s="9">
        <v>61344000000</v>
      </c>
      <c r="D33" s="7"/>
    </row>
    <row r="34" spans="1:4" x14ac:dyDescent="0.2">
      <c r="A34" s="3">
        <v>10</v>
      </c>
      <c r="B34" s="18" t="s">
        <v>29</v>
      </c>
      <c r="C34" s="16">
        <f>C35/C31</f>
        <v>0.21092420845075338</v>
      </c>
      <c r="D34" s="7"/>
    </row>
    <row r="35" spans="1:4" x14ac:dyDescent="0.2">
      <c r="B35" s="17" t="s">
        <v>30</v>
      </c>
      <c r="C35" s="9">
        <v>48351000000</v>
      </c>
      <c r="D35" s="17"/>
    </row>
    <row r="36" spans="1:4" x14ac:dyDescent="0.2">
      <c r="A36" s="3">
        <v>11</v>
      </c>
      <c r="B36" s="18" t="s">
        <v>32</v>
      </c>
      <c r="C36" s="16">
        <f>C38/48351000000</f>
        <v>0.25896839362164176</v>
      </c>
      <c r="D36" s="7" t="s">
        <v>33</v>
      </c>
    </row>
    <row r="37" spans="1:4" x14ac:dyDescent="0.2">
      <c r="B37" s="17" t="s">
        <v>48</v>
      </c>
      <c r="C37" s="7">
        <v>2.4</v>
      </c>
      <c r="D37" s="7" t="s">
        <v>43</v>
      </c>
    </row>
    <row r="38" spans="1:4" x14ac:dyDescent="0.2">
      <c r="B38" s="17" t="s">
        <v>31</v>
      </c>
      <c r="C38" s="8">
        <f>2.4*C7</f>
        <v>12521380800</v>
      </c>
      <c r="D38" s="7"/>
    </row>
    <row r="39" spans="1:4" x14ac:dyDescent="0.2">
      <c r="B39" s="17"/>
      <c r="C39" s="19"/>
      <c r="D39" s="7"/>
    </row>
    <row r="41" spans="1:4" x14ac:dyDescent="0.2">
      <c r="B41" s="7"/>
      <c r="C41" s="7"/>
      <c r="D41" s="7"/>
    </row>
  </sheetData>
  <mergeCells count="2">
    <mergeCell ref="B1:D1"/>
    <mergeCell ref="B2:D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Jacksonville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Foley, Maggie</dc:creator>
  <cp:lastModifiedBy>Microsoft Office User</cp:lastModifiedBy>
  <dcterms:created xsi:type="dcterms:W3CDTF">2016-03-01T16:21:32Z</dcterms:created>
  <dcterms:modified xsi:type="dcterms:W3CDTF">2018-02-08T17:04:53Z</dcterms:modified>
</cp:coreProperties>
</file>