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  <c r="B15"/>
  <c r="D14" s="1"/>
  <c r="B14"/>
  <c r="B13"/>
  <c r="B12"/>
  <c r="D11" s="1"/>
  <c r="B11"/>
  <c r="D10" s="1"/>
  <c r="B10"/>
  <c r="D9" s="1"/>
  <c r="B9"/>
  <c r="C6"/>
  <c r="D15"/>
  <c r="D13"/>
  <c r="D12"/>
</calcChain>
</file>

<file path=xl/sharedStrings.xml><?xml version="1.0" encoding="utf-8"?>
<sst xmlns="http://schemas.openxmlformats.org/spreadsheetml/2006/main" count="34" uniqueCount="31">
  <si>
    <t xml:space="preserve"> </t>
  </si>
  <si>
    <t>current price</t>
  </si>
  <si>
    <t>Dividend growth Model - Simple Version</t>
  </si>
  <si>
    <t>Instruction</t>
  </si>
  <si>
    <t xml:space="preserve">type return of the stock </t>
  </si>
  <si>
    <t xml:space="preserve">Further, we can calcualte dividend in the future and even the stock prices in the future. Let's give it a try. </t>
  </si>
  <si>
    <t>Inputs</t>
  </si>
  <si>
    <t>type dividend growth rate in D5</t>
  </si>
  <si>
    <t xml:space="preserve">If next dividend is used, type its value in D3; If so, leave C2 blank. </t>
  </si>
  <si>
    <t>yes</t>
  </si>
  <si>
    <t>Type yes in C2, if current dividend is given and then type the actual dividend value in D2</t>
  </si>
  <si>
    <t>Current dividend, Do</t>
  </si>
  <si>
    <t>next period dividend, D1</t>
  </si>
  <si>
    <t>stock return, r</t>
  </si>
  <si>
    <t>dividend growth rate, g</t>
  </si>
  <si>
    <t xml:space="preserve"> Po = D1/(r-g) = Do*(1+g)/(r-g)</t>
  </si>
  <si>
    <t>Dividend in year 1, D1</t>
  </si>
  <si>
    <t>Dividend in year 2, D2</t>
  </si>
  <si>
    <t>Dividend in year 3, D3</t>
  </si>
  <si>
    <t>Dividend in year 4, D4</t>
  </si>
  <si>
    <t>Dividend in year 5, D5</t>
  </si>
  <si>
    <t>Dividend in year 6, D6</t>
  </si>
  <si>
    <t>Dividend in year 7, D7</t>
  </si>
  <si>
    <t>Dividend in year 8, D8</t>
  </si>
  <si>
    <t>Stock price in year 1, P1</t>
  </si>
  <si>
    <t>Stock price in year 2, P2</t>
  </si>
  <si>
    <t>Stock price in year 3, P3</t>
  </si>
  <si>
    <t>Stock price in year 4, P4</t>
  </si>
  <si>
    <t>Stock price in year 5, P5</t>
  </si>
  <si>
    <t>Stock price in year 6, P6</t>
  </si>
  <si>
    <t>Stock price in year 7, P7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</si>
</sst>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i/>
      <u/>
      <sz val="12"/>
      <color theme="1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40"/>
      <color theme="1"/>
      <name val="Times New Roman"/>
      <family val="1"/>
    </font>
    <font>
      <b/>
      <u/>
      <sz val="2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4" borderId="0" xfId="0" applyFont="1" applyFill="1"/>
    <xf numFmtId="0" fontId="3" fillId="4" borderId="0" xfId="0" applyFont="1" applyFill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2" fontId="3" fillId="5" borderId="3" xfId="0" applyNumberFormat="1" applyFont="1" applyFill="1" applyBorder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10" fontId="5" fillId="2" borderId="5" xfId="1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left"/>
    </xf>
    <xf numFmtId="2" fontId="3" fillId="5" borderId="5" xfId="0" applyNumberFormat="1" applyFont="1" applyFill="1" applyBorder="1" applyAlignment="1">
      <alignment horizontal="left"/>
    </xf>
    <xf numFmtId="2" fontId="3" fillId="5" borderId="8" xfId="0" applyNumberFormat="1" applyFont="1" applyFill="1" applyBorder="1" applyAlignment="1">
      <alignment horizontal="left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9" xfId="0" applyFont="1" applyFill="1" applyBorder="1"/>
    <xf numFmtId="0" fontId="6" fillId="3" borderId="2" xfId="0" applyFont="1" applyFill="1" applyBorder="1" applyAlignment="1"/>
    <xf numFmtId="0" fontId="3" fillId="7" borderId="13" xfId="0" applyFont="1" applyFill="1" applyBorder="1"/>
    <xf numFmtId="2" fontId="5" fillId="2" borderId="15" xfId="0" applyNumberFormat="1" applyFont="1" applyFill="1" applyBorder="1" applyAlignment="1">
      <alignment horizontal="center"/>
    </xf>
    <xf numFmtId="10" fontId="5" fillId="2" borderId="15" xfId="1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2" fontId="5" fillId="6" borderId="9" xfId="0" applyNumberFormat="1" applyFont="1" applyFill="1" applyBorder="1" applyAlignment="1">
      <alignment horizontal="center"/>
    </xf>
    <xf numFmtId="2" fontId="5" fillId="6" borderId="11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C17" sqref="C17"/>
    </sheetView>
  </sheetViews>
  <sheetFormatPr defaultRowHeight="15.75"/>
  <cols>
    <col min="1" max="1" width="22.42578125" style="1" customWidth="1"/>
    <col min="2" max="2" width="23.85546875" style="1" customWidth="1"/>
    <col min="3" max="3" width="22.7109375" style="1" customWidth="1"/>
    <col min="4" max="4" width="19.42578125" style="1" customWidth="1"/>
    <col min="5" max="5" width="81.28515625" style="1" customWidth="1"/>
    <col min="6" max="16384" width="9.140625" style="1"/>
  </cols>
  <sheetData>
    <row r="1" spans="1:5" ht="31.5" customHeight="1" thickBot="1">
      <c r="A1" s="16"/>
      <c r="B1" s="17" t="s">
        <v>2</v>
      </c>
      <c r="C1" s="14"/>
      <c r="D1" s="15"/>
      <c r="E1" s="2" t="s">
        <v>3</v>
      </c>
    </row>
    <row r="2" spans="1:5" ht="31.5" customHeight="1">
      <c r="A2" s="22" t="s">
        <v>6</v>
      </c>
      <c r="B2" s="21" t="s">
        <v>11</v>
      </c>
      <c r="C2" s="18" t="s">
        <v>9</v>
      </c>
      <c r="D2" s="19">
        <v>1</v>
      </c>
      <c r="E2" s="1" t="s">
        <v>10</v>
      </c>
    </row>
    <row r="3" spans="1:5" ht="31.5" customHeight="1">
      <c r="A3" s="22"/>
      <c r="B3" s="27" t="s">
        <v>12</v>
      </c>
      <c r="C3" s="28"/>
      <c r="D3" s="19" t="s">
        <v>0</v>
      </c>
      <c r="E3" s="1" t="s">
        <v>8</v>
      </c>
    </row>
    <row r="4" spans="1:5" ht="31.5" customHeight="1">
      <c r="A4" s="22"/>
      <c r="B4" s="27" t="s">
        <v>13</v>
      </c>
      <c r="C4" s="28"/>
      <c r="D4" s="20">
        <v>0.12</v>
      </c>
      <c r="E4" s="1" t="s">
        <v>4</v>
      </c>
    </row>
    <row r="5" spans="1:5" ht="31.5" customHeight="1" thickBot="1">
      <c r="A5" s="22"/>
      <c r="B5" s="29" t="s">
        <v>14</v>
      </c>
      <c r="C5" s="30"/>
      <c r="D5" s="10">
        <v>0.05</v>
      </c>
      <c r="E5" s="1" t="s">
        <v>7</v>
      </c>
    </row>
    <row r="6" spans="1:5" ht="31.5" customHeight="1" thickBot="1">
      <c r="A6" s="23" t="s">
        <v>1</v>
      </c>
      <c r="B6" s="24"/>
      <c r="C6" s="25">
        <f>IF(C2="Yes",D2*(1+D5)/(D4-D5),D3/(D4-D5))</f>
        <v>15.000000000000002</v>
      </c>
      <c r="D6" s="26"/>
      <c r="E6" s="1" t="s">
        <v>15</v>
      </c>
    </row>
    <row r="8" spans="1:5" ht="16.5" thickBot="1">
      <c r="A8" s="1" t="s">
        <v>5</v>
      </c>
    </row>
    <row r="9" spans="1:5">
      <c r="A9" s="4" t="s">
        <v>16</v>
      </c>
      <c r="B9" s="7">
        <f>IF($C$2="Yes",$D$2*(1+D5), $D$3)</f>
        <v>1.05</v>
      </c>
      <c r="C9" s="4" t="s">
        <v>24</v>
      </c>
      <c r="D9" s="11">
        <f t="shared" ref="D9:D15" si="0">B10/($D$4-$D$5)</f>
        <v>15.750000000000002</v>
      </c>
      <c r="E9" s="1" t="s">
        <v>0</v>
      </c>
    </row>
    <row r="10" spans="1:5">
      <c r="A10" s="5" t="s">
        <v>17</v>
      </c>
      <c r="B10" s="8">
        <f>IF($C$2="Yes",$D$2*(1+$D$5)^2, $D$3*(1+$D$5))</f>
        <v>1.1025</v>
      </c>
      <c r="C10" s="5" t="s">
        <v>25</v>
      </c>
      <c r="D10" s="12">
        <f t="shared" si="0"/>
        <v>16.537500000000005</v>
      </c>
    </row>
    <row r="11" spans="1:5">
      <c r="A11" s="5" t="s">
        <v>18</v>
      </c>
      <c r="B11" s="8">
        <f>IF($C$2="Yes",$D$2*(1+$D$5)^3, $D$3*(1+$D$5)^2)</f>
        <v>1.1576250000000001</v>
      </c>
      <c r="C11" s="5" t="s">
        <v>26</v>
      </c>
      <c r="D11" s="12">
        <f t="shared" si="0"/>
        <v>17.364375000000003</v>
      </c>
    </row>
    <row r="12" spans="1:5">
      <c r="A12" s="5" t="s">
        <v>19</v>
      </c>
      <c r="B12" s="8">
        <f>IF($C$2="Yes",$D$2*(1+$D$5)^4, $D$3*(1+$D$5)^3)</f>
        <v>1.21550625</v>
      </c>
      <c r="C12" s="5" t="s">
        <v>27</v>
      </c>
      <c r="D12" s="12">
        <f t="shared" si="0"/>
        <v>18.232593750000003</v>
      </c>
    </row>
    <row r="13" spans="1:5">
      <c r="A13" s="5" t="s">
        <v>20</v>
      </c>
      <c r="B13" s="8">
        <f>IF($C$2="Yes",$D$2*(1+$D$5)^5, $D$3*(1+$D$5)^4)</f>
        <v>1.2762815625000001</v>
      </c>
      <c r="C13" s="5" t="s">
        <v>28</v>
      </c>
      <c r="D13" s="12">
        <f t="shared" si="0"/>
        <v>19.144223437500003</v>
      </c>
    </row>
    <row r="14" spans="1:5">
      <c r="A14" s="5" t="s">
        <v>21</v>
      </c>
      <c r="B14" s="8">
        <f>IF($C$2="Yes",$D$2*(1+$D$5)^6, $D$3*(1+$D$5)^5)</f>
        <v>1.340095640625</v>
      </c>
      <c r="C14" s="5" t="s">
        <v>29</v>
      </c>
      <c r="D14" s="12">
        <f t="shared" si="0"/>
        <v>20.101434609375005</v>
      </c>
    </row>
    <row r="15" spans="1:5" ht="16.5" thickBot="1">
      <c r="A15" s="5" t="s">
        <v>22</v>
      </c>
      <c r="B15" s="8">
        <f>IF($C$2="Yes",$D$2*(1+$D$5)^7, $D$3*(1+$D$5)^6)</f>
        <v>1.4071004226562502</v>
      </c>
      <c r="C15" s="6" t="s">
        <v>30</v>
      </c>
      <c r="D15" s="13">
        <f t="shared" si="0"/>
        <v>21.106506339843754</v>
      </c>
    </row>
    <row r="16" spans="1:5" ht="16.5" thickBot="1">
      <c r="A16" s="6" t="s">
        <v>23</v>
      </c>
      <c r="B16" s="9">
        <f>IF($C$2="Yes",$D$2*(1+$D$5)^8, $D$3*(1+$D$5)^7)</f>
        <v>1.4774554437890626</v>
      </c>
      <c r="C16" s="1" t="s">
        <v>0</v>
      </c>
      <c r="D16" s="3" t="s">
        <v>0</v>
      </c>
    </row>
  </sheetData>
  <mergeCells count="6">
    <mergeCell ref="A2:A5"/>
    <mergeCell ref="A6:B6"/>
    <mergeCell ref="C6:D6"/>
    <mergeCell ref="B4:C4"/>
    <mergeCell ref="B5:C5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foley</dc:creator>
  <cp:lastModifiedBy>Maggie</cp:lastModifiedBy>
  <dcterms:created xsi:type="dcterms:W3CDTF">2014-04-01T17:57:29Z</dcterms:created>
  <dcterms:modified xsi:type="dcterms:W3CDTF">2017-12-01T21:46:17Z</dcterms:modified>
</cp:coreProperties>
</file>