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 activeTab="2"/>
  </bookViews>
  <sheets>
    <sheet name="chapter13_price_final_dataset" sheetId="1" r:id="rId1"/>
    <sheet name="chapter 13_portfolio" sheetId="2" r:id="rId2"/>
    <sheet name="chapter 13 beta" sheetId="3" r:id="rId3"/>
  </sheets>
  <calcPr calcId="125725"/>
</workbook>
</file>

<file path=xl/calcChain.xml><?xml version="1.0" encoding="utf-8"?>
<calcChain xmlns="http://schemas.openxmlformats.org/spreadsheetml/2006/main">
  <c r="J3" i="3"/>
  <c r="H3"/>
  <c r="I3"/>
  <c r="G3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2"/>
  <c r="I974" i="2"/>
  <c r="J974"/>
  <c r="K974"/>
  <c r="L974"/>
  <c r="I975"/>
  <c r="J975"/>
  <c r="K975"/>
  <c r="L975"/>
  <c r="I976"/>
  <c r="J976"/>
  <c r="K976"/>
  <c r="L976"/>
  <c r="I977"/>
  <c r="J977"/>
  <c r="K977"/>
  <c r="L977"/>
  <c r="I978"/>
  <c r="J978"/>
  <c r="K978"/>
  <c r="L978"/>
  <c r="I979"/>
  <c r="J979"/>
  <c r="K979"/>
  <c r="L979"/>
  <c r="I980"/>
  <c r="J980"/>
  <c r="K980"/>
  <c r="L980"/>
  <c r="I981"/>
  <c r="J981"/>
  <c r="K981"/>
  <c r="L981"/>
  <c r="I982"/>
  <c r="J982"/>
  <c r="K982"/>
  <c r="L982"/>
  <c r="I983"/>
  <c r="J983"/>
  <c r="K983"/>
  <c r="L983"/>
  <c r="I984"/>
  <c r="J984"/>
  <c r="K984"/>
  <c r="L984"/>
  <c r="I985"/>
  <c r="J985"/>
  <c r="K985"/>
  <c r="L985"/>
  <c r="I986"/>
  <c r="J986"/>
  <c r="K986"/>
  <c r="L986"/>
  <c r="I987"/>
  <c r="J987"/>
  <c r="K987"/>
  <c r="L987"/>
  <c r="I988"/>
  <c r="J988"/>
  <c r="K988"/>
  <c r="L988"/>
  <c r="I989"/>
  <c r="J989"/>
  <c r="K989"/>
  <c r="L989"/>
  <c r="I990"/>
  <c r="J990"/>
  <c r="K990"/>
  <c r="L990"/>
  <c r="I991"/>
  <c r="J991"/>
  <c r="K991"/>
  <c r="L991"/>
  <c r="I964"/>
  <c r="J964"/>
  <c r="K964"/>
  <c r="L964"/>
  <c r="I965"/>
  <c r="J965"/>
  <c r="K965"/>
  <c r="L965"/>
  <c r="I966"/>
  <c r="J966"/>
  <c r="K966"/>
  <c r="L966"/>
  <c r="I967"/>
  <c r="J967"/>
  <c r="K967"/>
  <c r="L967"/>
  <c r="I968"/>
  <c r="J968"/>
  <c r="K968"/>
  <c r="L968"/>
  <c r="I969"/>
  <c r="J969"/>
  <c r="K969"/>
  <c r="L969"/>
  <c r="I970"/>
  <c r="J970"/>
  <c r="K970"/>
  <c r="L970"/>
  <c r="I971"/>
  <c r="J971"/>
  <c r="K971"/>
  <c r="L971"/>
  <c r="I972"/>
  <c r="J972"/>
  <c r="K972"/>
  <c r="L972"/>
  <c r="I973"/>
  <c r="J973"/>
  <c r="K973"/>
  <c r="L973"/>
  <c r="I930"/>
  <c r="J930"/>
  <c r="K930"/>
  <c r="L930"/>
  <c r="I931"/>
  <c r="J931"/>
  <c r="K931"/>
  <c r="L931"/>
  <c r="I932"/>
  <c r="J932"/>
  <c r="K932"/>
  <c r="L932"/>
  <c r="I933"/>
  <c r="J933"/>
  <c r="K933"/>
  <c r="L933"/>
  <c r="I934"/>
  <c r="J934"/>
  <c r="K934"/>
  <c r="L934"/>
  <c r="I935"/>
  <c r="J935"/>
  <c r="K935"/>
  <c r="L935"/>
  <c r="I936"/>
  <c r="J936"/>
  <c r="K936"/>
  <c r="L936"/>
  <c r="I937"/>
  <c r="J937"/>
  <c r="K937"/>
  <c r="L937"/>
  <c r="I938"/>
  <c r="J938"/>
  <c r="K938"/>
  <c r="L938"/>
  <c r="I939"/>
  <c r="J939"/>
  <c r="K939"/>
  <c r="L939"/>
  <c r="I940"/>
  <c r="J940"/>
  <c r="K940"/>
  <c r="L940"/>
  <c r="I941"/>
  <c r="J941"/>
  <c r="K941"/>
  <c r="L941"/>
  <c r="I942"/>
  <c r="J942"/>
  <c r="K942"/>
  <c r="L942"/>
  <c r="I943"/>
  <c r="J943"/>
  <c r="K943"/>
  <c r="L943"/>
  <c r="I944"/>
  <c r="J944"/>
  <c r="K944"/>
  <c r="L944"/>
  <c r="I945"/>
  <c r="J945"/>
  <c r="K945"/>
  <c r="L945"/>
  <c r="I946"/>
  <c r="J946"/>
  <c r="K946"/>
  <c r="L946"/>
  <c r="I947"/>
  <c r="J947"/>
  <c r="K947"/>
  <c r="L947"/>
  <c r="I948"/>
  <c r="J948"/>
  <c r="K948"/>
  <c r="L948"/>
  <c r="I949"/>
  <c r="J949"/>
  <c r="K949"/>
  <c r="L949"/>
  <c r="I950"/>
  <c r="J950"/>
  <c r="K950"/>
  <c r="L950"/>
  <c r="I951"/>
  <c r="J951"/>
  <c r="K951"/>
  <c r="L951"/>
  <c r="I952"/>
  <c r="J952"/>
  <c r="K952"/>
  <c r="L952"/>
  <c r="I953"/>
  <c r="J953"/>
  <c r="K953"/>
  <c r="L953"/>
  <c r="I954"/>
  <c r="J954"/>
  <c r="K954"/>
  <c r="L954"/>
  <c r="I955"/>
  <c r="J955"/>
  <c r="K955"/>
  <c r="L955"/>
  <c r="I956"/>
  <c r="J956"/>
  <c r="K956"/>
  <c r="L956"/>
  <c r="I957"/>
  <c r="J957"/>
  <c r="K957"/>
  <c r="L957"/>
  <c r="I958"/>
  <c r="J958"/>
  <c r="K958"/>
  <c r="L958"/>
  <c r="I959"/>
  <c r="J959"/>
  <c r="K959"/>
  <c r="L959"/>
  <c r="I960"/>
  <c r="J960"/>
  <c r="K960"/>
  <c r="L960"/>
  <c r="I961"/>
  <c r="J961"/>
  <c r="K961"/>
  <c r="L961"/>
  <c r="I962"/>
  <c r="J962"/>
  <c r="K962"/>
  <c r="L962"/>
  <c r="I963"/>
  <c r="J963"/>
  <c r="K963"/>
  <c r="L963"/>
  <c r="I926"/>
  <c r="J926"/>
  <c r="K926"/>
  <c r="L926"/>
  <c r="I927"/>
  <c r="J927"/>
  <c r="K927"/>
  <c r="L927"/>
  <c r="I928"/>
  <c r="J928"/>
  <c r="K928"/>
  <c r="L928"/>
  <c r="I929"/>
  <c r="J929"/>
  <c r="K929"/>
  <c r="L929"/>
  <c r="I804"/>
  <c r="J804"/>
  <c r="K804"/>
  <c r="L804"/>
  <c r="I805"/>
  <c r="J805"/>
  <c r="K805"/>
  <c r="L805"/>
  <c r="I806"/>
  <c r="J806"/>
  <c r="K806"/>
  <c r="L806"/>
  <c r="I807"/>
  <c r="J807"/>
  <c r="K807"/>
  <c r="L807"/>
  <c r="I808"/>
  <c r="J808"/>
  <c r="K808"/>
  <c r="L808"/>
  <c r="I809"/>
  <c r="J809"/>
  <c r="K809"/>
  <c r="L809"/>
  <c r="I810"/>
  <c r="J810"/>
  <c r="K810"/>
  <c r="L810"/>
  <c r="I811"/>
  <c r="J811"/>
  <c r="K811"/>
  <c r="L811"/>
  <c r="I812"/>
  <c r="J812"/>
  <c r="K812"/>
  <c r="L812"/>
  <c r="I813"/>
  <c r="J813"/>
  <c r="K813"/>
  <c r="L813"/>
  <c r="I814"/>
  <c r="J814"/>
  <c r="K814"/>
  <c r="L814"/>
  <c r="I815"/>
  <c r="J815"/>
  <c r="K815"/>
  <c r="L815"/>
  <c r="I816"/>
  <c r="J816"/>
  <c r="K816"/>
  <c r="L816"/>
  <c r="I817"/>
  <c r="J817"/>
  <c r="K817"/>
  <c r="L817"/>
  <c r="I818"/>
  <c r="J818"/>
  <c r="K818"/>
  <c r="L818"/>
  <c r="I819"/>
  <c r="J819"/>
  <c r="K819"/>
  <c r="L819"/>
  <c r="I820"/>
  <c r="J820"/>
  <c r="K820"/>
  <c r="L820"/>
  <c r="I821"/>
  <c r="J821"/>
  <c r="K821"/>
  <c r="L821"/>
  <c r="I822"/>
  <c r="J822"/>
  <c r="K822"/>
  <c r="L822"/>
  <c r="I823"/>
  <c r="J823"/>
  <c r="K823"/>
  <c r="L823"/>
  <c r="I824"/>
  <c r="J824"/>
  <c r="K824"/>
  <c r="L824"/>
  <c r="I825"/>
  <c r="J825"/>
  <c r="K825"/>
  <c r="L825"/>
  <c r="I826"/>
  <c r="J826"/>
  <c r="K826"/>
  <c r="L826"/>
  <c r="I827"/>
  <c r="J827"/>
  <c r="K827"/>
  <c r="L827"/>
  <c r="I828"/>
  <c r="J828"/>
  <c r="K828"/>
  <c r="L828"/>
  <c r="I829"/>
  <c r="J829"/>
  <c r="K829"/>
  <c r="L829"/>
  <c r="I830"/>
  <c r="J830"/>
  <c r="K830"/>
  <c r="L830"/>
  <c r="I831"/>
  <c r="J831"/>
  <c r="K831"/>
  <c r="L831"/>
  <c r="I832"/>
  <c r="J832"/>
  <c r="K832"/>
  <c r="L832"/>
  <c r="I833"/>
  <c r="J833"/>
  <c r="K833"/>
  <c r="L833"/>
  <c r="I834"/>
  <c r="J834"/>
  <c r="K834"/>
  <c r="L834"/>
  <c r="I835"/>
  <c r="J835"/>
  <c r="K835"/>
  <c r="L835"/>
  <c r="I836"/>
  <c r="J836"/>
  <c r="K836"/>
  <c r="L836"/>
  <c r="I837"/>
  <c r="J837"/>
  <c r="K837"/>
  <c r="L837"/>
  <c r="I838"/>
  <c r="J838"/>
  <c r="K838"/>
  <c r="L838"/>
  <c r="I839"/>
  <c r="J839"/>
  <c r="K839"/>
  <c r="L839"/>
  <c r="I840"/>
  <c r="J840"/>
  <c r="K840"/>
  <c r="L840"/>
  <c r="I841"/>
  <c r="J841"/>
  <c r="K841"/>
  <c r="L841"/>
  <c r="I842"/>
  <c r="J842"/>
  <c r="K842"/>
  <c r="L842"/>
  <c r="I843"/>
  <c r="J843"/>
  <c r="K843"/>
  <c r="L843"/>
  <c r="I844"/>
  <c r="J844"/>
  <c r="K844"/>
  <c r="L844"/>
  <c r="I845"/>
  <c r="J845"/>
  <c r="K845"/>
  <c r="L845"/>
  <c r="I846"/>
  <c r="J846"/>
  <c r="K846"/>
  <c r="L846"/>
  <c r="I847"/>
  <c r="J847"/>
  <c r="K847"/>
  <c r="L847"/>
  <c r="I848"/>
  <c r="J848"/>
  <c r="K848"/>
  <c r="L848"/>
  <c r="I849"/>
  <c r="J849"/>
  <c r="K849"/>
  <c r="L849"/>
  <c r="I850"/>
  <c r="J850"/>
  <c r="K850"/>
  <c r="L850"/>
  <c r="I851"/>
  <c r="J851"/>
  <c r="K851"/>
  <c r="L851"/>
  <c r="I852"/>
  <c r="J852"/>
  <c r="K852"/>
  <c r="L852"/>
  <c r="I853"/>
  <c r="J853"/>
  <c r="K853"/>
  <c r="L853"/>
  <c r="I854"/>
  <c r="J854"/>
  <c r="K854"/>
  <c r="L854"/>
  <c r="I855"/>
  <c r="J855"/>
  <c r="K855"/>
  <c r="L855"/>
  <c r="I856"/>
  <c r="J856"/>
  <c r="K856"/>
  <c r="L856"/>
  <c r="I857"/>
  <c r="J857"/>
  <c r="K857"/>
  <c r="L857"/>
  <c r="I858"/>
  <c r="J858"/>
  <c r="K858"/>
  <c r="L858"/>
  <c r="I859"/>
  <c r="J859"/>
  <c r="K859"/>
  <c r="L859"/>
  <c r="I860"/>
  <c r="J860"/>
  <c r="K860"/>
  <c r="L860"/>
  <c r="I861"/>
  <c r="J861"/>
  <c r="K861"/>
  <c r="L861"/>
  <c r="I862"/>
  <c r="J862"/>
  <c r="K862"/>
  <c r="L862"/>
  <c r="I863"/>
  <c r="J863"/>
  <c r="K863"/>
  <c r="L863"/>
  <c r="I864"/>
  <c r="J864"/>
  <c r="K864"/>
  <c r="L864"/>
  <c r="I865"/>
  <c r="J865"/>
  <c r="K865"/>
  <c r="L865"/>
  <c r="I866"/>
  <c r="J866"/>
  <c r="K866"/>
  <c r="L866"/>
  <c r="I867"/>
  <c r="J867"/>
  <c r="K867"/>
  <c r="L867"/>
  <c r="I868"/>
  <c r="J868"/>
  <c r="K868"/>
  <c r="L868"/>
  <c r="I869"/>
  <c r="J869"/>
  <c r="K869"/>
  <c r="L869"/>
  <c r="I870"/>
  <c r="J870"/>
  <c r="K870"/>
  <c r="L870"/>
  <c r="I871"/>
  <c r="J871"/>
  <c r="K871"/>
  <c r="L871"/>
  <c r="I872"/>
  <c r="J872"/>
  <c r="K872"/>
  <c r="L872"/>
  <c r="I873"/>
  <c r="J873"/>
  <c r="K873"/>
  <c r="L873"/>
  <c r="I874"/>
  <c r="J874"/>
  <c r="K874"/>
  <c r="L874"/>
  <c r="I875"/>
  <c r="J875"/>
  <c r="K875"/>
  <c r="L875"/>
  <c r="I876"/>
  <c r="J876"/>
  <c r="K876"/>
  <c r="L876"/>
  <c r="I877"/>
  <c r="J877"/>
  <c r="K877"/>
  <c r="L877"/>
  <c r="I878"/>
  <c r="J878"/>
  <c r="K878"/>
  <c r="L878"/>
  <c r="I879"/>
  <c r="J879"/>
  <c r="K879"/>
  <c r="L879"/>
  <c r="I880"/>
  <c r="J880"/>
  <c r="K880"/>
  <c r="L880"/>
  <c r="I881"/>
  <c r="J881"/>
  <c r="K881"/>
  <c r="L881"/>
  <c r="I882"/>
  <c r="J882"/>
  <c r="K882"/>
  <c r="L882"/>
  <c r="I883"/>
  <c r="J883"/>
  <c r="K883"/>
  <c r="L883"/>
  <c r="I884"/>
  <c r="J884"/>
  <c r="K884"/>
  <c r="L884"/>
  <c r="I885"/>
  <c r="J885"/>
  <c r="K885"/>
  <c r="L885"/>
  <c r="I886"/>
  <c r="J886"/>
  <c r="K886"/>
  <c r="L886"/>
  <c r="I887"/>
  <c r="J887"/>
  <c r="K887"/>
  <c r="L887"/>
  <c r="I888"/>
  <c r="J888"/>
  <c r="K888"/>
  <c r="L888"/>
  <c r="I889"/>
  <c r="J889"/>
  <c r="K889"/>
  <c r="L889"/>
  <c r="I890"/>
  <c r="J890"/>
  <c r="K890"/>
  <c r="L890"/>
  <c r="I891"/>
  <c r="J891"/>
  <c r="K891"/>
  <c r="L891"/>
  <c r="I892"/>
  <c r="J892"/>
  <c r="K892"/>
  <c r="L892"/>
  <c r="I893"/>
  <c r="J893"/>
  <c r="K893"/>
  <c r="L893"/>
  <c r="I894"/>
  <c r="J894"/>
  <c r="K894"/>
  <c r="L894"/>
  <c r="I895"/>
  <c r="J895"/>
  <c r="K895"/>
  <c r="L895"/>
  <c r="I896"/>
  <c r="J896"/>
  <c r="K896"/>
  <c r="L896"/>
  <c r="I897"/>
  <c r="J897"/>
  <c r="K897"/>
  <c r="L897"/>
  <c r="I898"/>
  <c r="J898"/>
  <c r="K898"/>
  <c r="L898"/>
  <c r="I899"/>
  <c r="J899"/>
  <c r="K899"/>
  <c r="L899"/>
  <c r="I900"/>
  <c r="J900"/>
  <c r="K900"/>
  <c r="L900"/>
  <c r="I901"/>
  <c r="J901"/>
  <c r="K901"/>
  <c r="L901"/>
  <c r="I902"/>
  <c r="J902"/>
  <c r="K902"/>
  <c r="L902"/>
  <c r="I903"/>
  <c r="J903"/>
  <c r="K903"/>
  <c r="L903"/>
  <c r="I904"/>
  <c r="J904"/>
  <c r="K904"/>
  <c r="L904"/>
  <c r="I905"/>
  <c r="J905"/>
  <c r="K905"/>
  <c r="L905"/>
  <c r="I906"/>
  <c r="J906"/>
  <c r="K906"/>
  <c r="L906"/>
  <c r="I907"/>
  <c r="J907"/>
  <c r="K907"/>
  <c r="L907"/>
  <c r="I908"/>
  <c r="J908"/>
  <c r="K908"/>
  <c r="L908"/>
  <c r="I909"/>
  <c r="J909"/>
  <c r="K909"/>
  <c r="L909"/>
  <c r="I910"/>
  <c r="J910"/>
  <c r="K910"/>
  <c r="L910"/>
  <c r="I911"/>
  <c r="J911"/>
  <c r="K911"/>
  <c r="L911"/>
  <c r="I912"/>
  <c r="J912"/>
  <c r="K912"/>
  <c r="L912"/>
  <c r="I913"/>
  <c r="J913"/>
  <c r="K913"/>
  <c r="L913"/>
  <c r="I914"/>
  <c r="J914"/>
  <c r="K914"/>
  <c r="L914"/>
  <c r="I915"/>
  <c r="J915"/>
  <c r="K915"/>
  <c r="L915"/>
  <c r="I916"/>
  <c r="J916"/>
  <c r="K916"/>
  <c r="L916"/>
  <c r="I917"/>
  <c r="J917"/>
  <c r="K917"/>
  <c r="L917"/>
  <c r="I918"/>
  <c r="J918"/>
  <c r="K918"/>
  <c r="L918"/>
  <c r="I919"/>
  <c r="J919"/>
  <c r="K919"/>
  <c r="L919"/>
  <c r="I920"/>
  <c r="J920"/>
  <c r="K920"/>
  <c r="L920"/>
  <c r="I921"/>
  <c r="J921"/>
  <c r="K921"/>
  <c r="L921"/>
  <c r="I922"/>
  <c r="J922"/>
  <c r="K922"/>
  <c r="L922"/>
  <c r="I923"/>
  <c r="J923"/>
  <c r="K923"/>
  <c r="L923"/>
  <c r="I924"/>
  <c r="J924"/>
  <c r="K924"/>
  <c r="L924"/>
  <c r="I925"/>
  <c r="J925"/>
  <c r="K925"/>
  <c r="L925"/>
  <c r="I5"/>
  <c r="J5"/>
  <c r="K5"/>
  <c r="L5"/>
  <c r="I6"/>
  <c r="J6"/>
  <c r="K6"/>
  <c r="L6"/>
  <c r="I7"/>
  <c r="J7"/>
  <c r="K7"/>
  <c r="L7"/>
  <c r="I8"/>
  <c r="J8"/>
  <c r="K8"/>
  <c r="L8"/>
  <c r="I9"/>
  <c r="J9"/>
  <c r="K9"/>
  <c r="L9"/>
  <c r="I10"/>
  <c r="J10"/>
  <c r="K10"/>
  <c r="L10"/>
  <c r="I11"/>
  <c r="J11"/>
  <c r="K11"/>
  <c r="L11"/>
  <c r="I12"/>
  <c r="J12"/>
  <c r="K12"/>
  <c r="L12"/>
  <c r="I13"/>
  <c r="J13"/>
  <c r="K13"/>
  <c r="L13"/>
  <c r="I14"/>
  <c r="J14"/>
  <c r="K14"/>
  <c r="L14"/>
  <c r="I15"/>
  <c r="J15"/>
  <c r="K15"/>
  <c r="L15"/>
  <c r="I16"/>
  <c r="J16"/>
  <c r="K16"/>
  <c r="L16"/>
  <c r="I17"/>
  <c r="J17"/>
  <c r="K17"/>
  <c r="L17"/>
  <c r="I18"/>
  <c r="J18"/>
  <c r="K18"/>
  <c r="L18"/>
  <c r="I19"/>
  <c r="J19"/>
  <c r="K19"/>
  <c r="L19"/>
  <c r="I20"/>
  <c r="J20"/>
  <c r="K20"/>
  <c r="L20"/>
  <c r="I21"/>
  <c r="J21"/>
  <c r="K21"/>
  <c r="L21"/>
  <c r="I22"/>
  <c r="J22"/>
  <c r="K22"/>
  <c r="L22"/>
  <c r="I23"/>
  <c r="J23"/>
  <c r="K23"/>
  <c r="L23"/>
  <c r="I24"/>
  <c r="J24"/>
  <c r="K24"/>
  <c r="L24"/>
  <c r="I25"/>
  <c r="J25"/>
  <c r="K25"/>
  <c r="L25"/>
  <c r="I26"/>
  <c r="J26"/>
  <c r="K26"/>
  <c r="L26"/>
  <c r="I27"/>
  <c r="J27"/>
  <c r="K27"/>
  <c r="L27"/>
  <c r="I28"/>
  <c r="J28"/>
  <c r="K28"/>
  <c r="L28"/>
  <c r="I29"/>
  <c r="J29"/>
  <c r="K29"/>
  <c r="L29"/>
  <c r="I30"/>
  <c r="J30"/>
  <c r="K30"/>
  <c r="L30"/>
  <c r="I31"/>
  <c r="J31"/>
  <c r="K31"/>
  <c r="L31"/>
  <c r="I32"/>
  <c r="J32"/>
  <c r="K32"/>
  <c r="L32"/>
  <c r="I33"/>
  <c r="J33"/>
  <c r="K33"/>
  <c r="L33"/>
  <c r="I34"/>
  <c r="J34"/>
  <c r="K34"/>
  <c r="L34"/>
  <c r="I35"/>
  <c r="J35"/>
  <c r="K35"/>
  <c r="L35"/>
  <c r="I36"/>
  <c r="J36"/>
  <c r="K36"/>
  <c r="L36"/>
  <c r="I37"/>
  <c r="J37"/>
  <c r="K37"/>
  <c r="L37"/>
  <c r="I38"/>
  <c r="J38"/>
  <c r="K38"/>
  <c r="L38"/>
  <c r="I39"/>
  <c r="J39"/>
  <c r="K39"/>
  <c r="L39"/>
  <c r="I40"/>
  <c r="J40"/>
  <c r="K40"/>
  <c r="L40"/>
  <c r="I41"/>
  <c r="J41"/>
  <c r="K41"/>
  <c r="L41"/>
  <c r="I42"/>
  <c r="J42"/>
  <c r="K42"/>
  <c r="L42"/>
  <c r="I43"/>
  <c r="J43"/>
  <c r="K43"/>
  <c r="L43"/>
  <c r="I44"/>
  <c r="J44"/>
  <c r="K44"/>
  <c r="L44"/>
  <c r="I45"/>
  <c r="J45"/>
  <c r="K45"/>
  <c r="L45"/>
  <c r="I46"/>
  <c r="J46"/>
  <c r="K46"/>
  <c r="L46"/>
  <c r="I47"/>
  <c r="J47"/>
  <c r="K47"/>
  <c r="L47"/>
  <c r="I48"/>
  <c r="J48"/>
  <c r="K48"/>
  <c r="L48"/>
  <c r="I49"/>
  <c r="J49"/>
  <c r="K49"/>
  <c r="L49"/>
  <c r="I50"/>
  <c r="J50"/>
  <c r="K50"/>
  <c r="L50"/>
  <c r="I51"/>
  <c r="J51"/>
  <c r="K51"/>
  <c r="L51"/>
  <c r="I52"/>
  <c r="J52"/>
  <c r="K52"/>
  <c r="L52"/>
  <c r="I53"/>
  <c r="J53"/>
  <c r="K53"/>
  <c r="L53"/>
  <c r="I54"/>
  <c r="J54"/>
  <c r="K54"/>
  <c r="L54"/>
  <c r="I55"/>
  <c r="J55"/>
  <c r="K55"/>
  <c r="L55"/>
  <c r="I56"/>
  <c r="J56"/>
  <c r="K56"/>
  <c r="L56"/>
  <c r="I57"/>
  <c r="J57"/>
  <c r="K57"/>
  <c r="L57"/>
  <c r="I58"/>
  <c r="J58"/>
  <c r="K58"/>
  <c r="L58"/>
  <c r="I59"/>
  <c r="J59"/>
  <c r="K59"/>
  <c r="L59"/>
  <c r="I60"/>
  <c r="J60"/>
  <c r="K60"/>
  <c r="L60"/>
  <c r="I61"/>
  <c r="J61"/>
  <c r="K61"/>
  <c r="L61"/>
  <c r="I62"/>
  <c r="J62"/>
  <c r="K62"/>
  <c r="L62"/>
  <c r="I63"/>
  <c r="J63"/>
  <c r="K63"/>
  <c r="L63"/>
  <c r="I64"/>
  <c r="J64"/>
  <c r="K64"/>
  <c r="L64"/>
  <c r="I65"/>
  <c r="J65"/>
  <c r="K65"/>
  <c r="L65"/>
  <c r="I66"/>
  <c r="J66"/>
  <c r="K66"/>
  <c r="L66"/>
  <c r="I67"/>
  <c r="J67"/>
  <c r="K67"/>
  <c r="L67"/>
  <c r="I68"/>
  <c r="J68"/>
  <c r="K68"/>
  <c r="L68"/>
  <c r="I69"/>
  <c r="J69"/>
  <c r="K69"/>
  <c r="L69"/>
  <c r="I70"/>
  <c r="J70"/>
  <c r="K70"/>
  <c r="L70"/>
  <c r="I71"/>
  <c r="J71"/>
  <c r="K71"/>
  <c r="L71"/>
  <c r="I72"/>
  <c r="J72"/>
  <c r="K72"/>
  <c r="L72"/>
  <c r="I73"/>
  <c r="J73"/>
  <c r="K73"/>
  <c r="L73"/>
  <c r="I74"/>
  <c r="J74"/>
  <c r="K74"/>
  <c r="L74"/>
  <c r="I75"/>
  <c r="J75"/>
  <c r="K75"/>
  <c r="L75"/>
  <c r="I76"/>
  <c r="J76"/>
  <c r="K76"/>
  <c r="L76"/>
  <c r="I77"/>
  <c r="J77"/>
  <c r="K77"/>
  <c r="L77"/>
  <c r="I78"/>
  <c r="J78"/>
  <c r="K78"/>
  <c r="L78"/>
  <c r="I79"/>
  <c r="J79"/>
  <c r="K79"/>
  <c r="L79"/>
  <c r="I80"/>
  <c r="J80"/>
  <c r="K80"/>
  <c r="L80"/>
  <c r="I81"/>
  <c r="J81"/>
  <c r="K81"/>
  <c r="L81"/>
  <c r="I82"/>
  <c r="J82"/>
  <c r="K82"/>
  <c r="L82"/>
  <c r="I83"/>
  <c r="J83"/>
  <c r="K83"/>
  <c r="L83"/>
  <c r="I84"/>
  <c r="J84"/>
  <c r="K84"/>
  <c r="L84"/>
  <c r="I85"/>
  <c r="J85"/>
  <c r="K85"/>
  <c r="L85"/>
  <c r="I86"/>
  <c r="J86"/>
  <c r="K86"/>
  <c r="L86"/>
  <c r="I87"/>
  <c r="J87"/>
  <c r="K87"/>
  <c r="L87"/>
  <c r="I88"/>
  <c r="J88"/>
  <c r="K88"/>
  <c r="L88"/>
  <c r="I89"/>
  <c r="J89"/>
  <c r="K89"/>
  <c r="L89"/>
  <c r="I90"/>
  <c r="J90"/>
  <c r="K90"/>
  <c r="L90"/>
  <c r="I91"/>
  <c r="J91"/>
  <c r="K91"/>
  <c r="L91"/>
  <c r="I92"/>
  <c r="J92"/>
  <c r="K92"/>
  <c r="L92"/>
  <c r="I93"/>
  <c r="J93"/>
  <c r="K93"/>
  <c r="L93"/>
  <c r="I94"/>
  <c r="J94"/>
  <c r="K94"/>
  <c r="L94"/>
  <c r="I95"/>
  <c r="J95"/>
  <c r="K95"/>
  <c r="L95"/>
  <c r="I96"/>
  <c r="J96"/>
  <c r="K96"/>
  <c r="L96"/>
  <c r="I97"/>
  <c r="J97"/>
  <c r="K97"/>
  <c r="L97"/>
  <c r="I98"/>
  <c r="J98"/>
  <c r="K98"/>
  <c r="L98"/>
  <c r="I99"/>
  <c r="J99"/>
  <c r="K99"/>
  <c r="L99"/>
  <c r="I100"/>
  <c r="J100"/>
  <c r="K100"/>
  <c r="L100"/>
  <c r="I101"/>
  <c r="J101"/>
  <c r="K101"/>
  <c r="L101"/>
  <c r="I102"/>
  <c r="J102"/>
  <c r="K102"/>
  <c r="L102"/>
  <c r="I103"/>
  <c r="J103"/>
  <c r="K103"/>
  <c r="L103"/>
  <c r="I104"/>
  <c r="J104"/>
  <c r="K104"/>
  <c r="L104"/>
  <c r="I105"/>
  <c r="J105"/>
  <c r="K105"/>
  <c r="L105"/>
  <c r="I106"/>
  <c r="J106"/>
  <c r="K106"/>
  <c r="L106"/>
  <c r="I107"/>
  <c r="J107"/>
  <c r="K107"/>
  <c r="L107"/>
  <c r="I108"/>
  <c r="J108"/>
  <c r="K108"/>
  <c r="L108"/>
  <c r="I109"/>
  <c r="J109"/>
  <c r="K109"/>
  <c r="L109"/>
  <c r="I110"/>
  <c r="J110"/>
  <c r="K110"/>
  <c r="L110"/>
  <c r="I111"/>
  <c r="J111"/>
  <c r="K111"/>
  <c r="L111"/>
  <c r="I112"/>
  <c r="J112"/>
  <c r="K112"/>
  <c r="L112"/>
  <c r="I113"/>
  <c r="J113"/>
  <c r="K113"/>
  <c r="L113"/>
  <c r="I114"/>
  <c r="J114"/>
  <c r="K114"/>
  <c r="L114"/>
  <c r="I115"/>
  <c r="J115"/>
  <c r="K115"/>
  <c r="L115"/>
  <c r="I116"/>
  <c r="J116"/>
  <c r="K116"/>
  <c r="L116"/>
  <c r="I117"/>
  <c r="J117"/>
  <c r="K117"/>
  <c r="L117"/>
  <c r="I118"/>
  <c r="J118"/>
  <c r="K118"/>
  <c r="L118"/>
  <c r="I119"/>
  <c r="J119"/>
  <c r="K119"/>
  <c r="L119"/>
  <c r="I120"/>
  <c r="J120"/>
  <c r="K120"/>
  <c r="L120"/>
  <c r="I121"/>
  <c r="J121"/>
  <c r="K121"/>
  <c r="L121"/>
  <c r="I122"/>
  <c r="J122"/>
  <c r="K122"/>
  <c r="L122"/>
  <c r="I123"/>
  <c r="J123"/>
  <c r="K123"/>
  <c r="L123"/>
  <c r="I124"/>
  <c r="J124"/>
  <c r="K124"/>
  <c r="L124"/>
  <c r="I125"/>
  <c r="J125"/>
  <c r="K125"/>
  <c r="L125"/>
  <c r="I126"/>
  <c r="J126"/>
  <c r="K126"/>
  <c r="L126"/>
  <c r="I127"/>
  <c r="J127"/>
  <c r="K127"/>
  <c r="L127"/>
  <c r="I128"/>
  <c r="J128"/>
  <c r="K128"/>
  <c r="L128"/>
  <c r="I129"/>
  <c r="J129"/>
  <c r="K129"/>
  <c r="L129"/>
  <c r="I130"/>
  <c r="J130"/>
  <c r="K130"/>
  <c r="L130"/>
  <c r="I131"/>
  <c r="J131"/>
  <c r="K131"/>
  <c r="L131"/>
  <c r="I132"/>
  <c r="J132"/>
  <c r="K132"/>
  <c r="L132"/>
  <c r="I133"/>
  <c r="J133"/>
  <c r="K133"/>
  <c r="L133"/>
  <c r="I134"/>
  <c r="J134"/>
  <c r="K134"/>
  <c r="L134"/>
  <c r="I135"/>
  <c r="J135"/>
  <c r="K135"/>
  <c r="L135"/>
  <c r="I136"/>
  <c r="J136"/>
  <c r="K136"/>
  <c r="L136"/>
  <c r="I137"/>
  <c r="J137"/>
  <c r="K137"/>
  <c r="L137"/>
  <c r="I138"/>
  <c r="J138"/>
  <c r="K138"/>
  <c r="L138"/>
  <c r="I139"/>
  <c r="J139"/>
  <c r="K139"/>
  <c r="L139"/>
  <c r="I140"/>
  <c r="J140"/>
  <c r="K140"/>
  <c r="L140"/>
  <c r="I141"/>
  <c r="J141"/>
  <c r="K141"/>
  <c r="L141"/>
  <c r="I142"/>
  <c r="J142"/>
  <c r="K142"/>
  <c r="L142"/>
  <c r="I143"/>
  <c r="J143"/>
  <c r="K143"/>
  <c r="L143"/>
  <c r="I144"/>
  <c r="J144"/>
  <c r="K144"/>
  <c r="L144"/>
  <c r="I145"/>
  <c r="J145"/>
  <c r="K145"/>
  <c r="L145"/>
  <c r="I146"/>
  <c r="J146"/>
  <c r="K146"/>
  <c r="L146"/>
  <c r="I147"/>
  <c r="J147"/>
  <c r="K147"/>
  <c r="L147"/>
  <c r="I148"/>
  <c r="J148"/>
  <c r="K148"/>
  <c r="L148"/>
  <c r="I149"/>
  <c r="J149"/>
  <c r="K149"/>
  <c r="L149"/>
  <c r="I150"/>
  <c r="J150"/>
  <c r="K150"/>
  <c r="L150"/>
  <c r="I151"/>
  <c r="J151"/>
  <c r="K151"/>
  <c r="L151"/>
  <c r="I152"/>
  <c r="J152"/>
  <c r="K152"/>
  <c r="L152"/>
  <c r="I153"/>
  <c r="J153"/>
  <c r="K153"/>
  <c r="L153"/>
  <c r="I154"/>
  <c r="J154"/>
  <c r="K154"/>
  <c r="L154"/>
  <c r="I155"/>
  <c r="J155"/>
  <c r="K155"/>
  <c r="L155"/>
  <c r="I156"/>
  <c r="J156"/>
  <c r="K156"/>
  <c r="L156"/>
  <c r="I157"/>
  <c r="J157"/>
  <c r="K157"/>
  <c r="L157"/>
  <c r="I158"/>
  <c r="J158"/>
  <c r="K158"/>
  <c r="L158"/>
  <c r="I159"/>
  <c r="J159"/>
  <c r="K159"/>
  <c r="L159"/>
  <c r="I160"/>
  <c r="J160"/>
  <c r="K160"/>
  <c r="L160"/>
  <c r="I161"/>
  <c r="J161"/>
  <c r="K161"/>
  <c r="L161"/>
  <c r="I162"/>
  <c r="J162"/>
  <c r="K162"/>
  <c r="L162"/>
  <c r="I163"/>
  <c r="J163"/>
  <c r="K163"/>
  <c r="L163"/>
  <c r="I164"/>
  <c r="J164"/>
  <c r="K164"/>
  <c r="L164"/>
  <c r="I165"/>
  <c r="J165"/>
  <c r="K165"/>
  <c r="L165"/>
  <c r="I166"/>
  <c r="J166"/>
  <c r="K166"/>
  <c r="L166"/>
  <c r="I167"/>
  <c r="J167"/>
  <c r="K167"/>
  <c r="L167"/>
  <c r="I168"/>
  <c r="J168"/>
  <c r="K168"/>
  <c r="L168"/>
  <c r="I169"/>
  <c r="J169"/>
  <c r="K169"/>
  <c r="L169"/>
  <c r="I170"/>
  <c r="J170"/>
  <c r="K170"/>
  <c r="L170"/>
  <c r="I171"/>
  <c r="J171"/>
  <c r="K171"/>
  <c r="L171"/>
  <c r="I172"/>
  <c r="J172"/>
  <c r="K172"/>
  <c r="L172"/>
  <c r="I173"/>
  <c r="J173"/>
  <c r="K173"/>
  <c r="L173"/>
  <c r="I174"/>
  <c r="J174"/>
  <c r="K174"/>
  <c r="L174"/>
  <c r="I175"/>
  <c r="J175"/>
  <c r="K175"/>
  <c r="L175"/>
  <c r="I176"/>
  <c r="J176"/>
  <c r="K176"/>
  <c r="L176"/>
  <c r="I177"/>
  <c r="J177"/>
  <c r="K177"/>
  <c r="L177"/>
  <c r="I178"/>
  <c r="J178"/>
  <c r="K178"/>
  <c r="L178"/>
  <c r="I179"/>
  <c r="J179"/>
  <c r="K179"/>
  <c r="L179"/>
  <c r="I180"/>
  <c r="J180"/>
  <c r="K180"/>
  <c r="L180"/>
  <c r="I181"/>
  <c r="J181"/>
  <c r="K181"/>
  <c r="L181"/>
  <c r="I182"/>
  <c r="J182"/>
  <c r="K182"/>
  <c r="L182"/>
  <c r="I183"/>
  <c r="J183"/>
  <c r="K183"/>
  <c r="L183"/>
  <c r="I184"/>
  <c r="J184"/>
  <c r="K184"/>
  <c r="L184"/>
  <c r="I185"/>
  <c r="J185"/>
  <c r="K185"/>
  <c r="L185"/>
  <c r="I186"/>
  <c r="J186"/>
  <c r="K186"/>
  <c r="L186"/>
  <c r="I187"/>
  <c r="J187"/>
  <c r="K187"/>
  <c r="L187"/>
  <c r="I188"/>
  <c r="J188"/>
  <c r="K188"/>
  <c r="L188"/>
  <c r="I189"/>
  <c r="J189"/>
  <c r="K189"/>
  <c r="L189"/>
  <c r="I190"/>
  <c r="J190"/>
  <c r="K190"/>
  <c r="L190"/>
  <c r="I191"/>
  <c r="J191"/>
  <c r="K191"/>
  <c r="L191"/>
  <c r="I192"/>
  <c r="J192"/>
  <c r="K192"/>
  <c r="L192"/>
  <c r="I193"/>
  <c r="J193"/>
  <c r="K193"/>
  <c r="L193"/>
  <c r="I194"/>
  <c r="J194"/>
  <c r="K194"/>
  <c r="L194"/>
  <c r="I195"/>
  <c r="J195"/>
  <c r="K195"/>
  <c r="L195"/>
  <c r="I196"/>
  <c r="J196"/>
  <c r="K196"/>
  <c r="L196"/>
  <c r="I197"/>
  <c r="J197"/>
  <c r="K197"/>
  <c r="L197"/>
  <c r="I198"/>
  <c r="J198"/>
  <c r="K198"/>
  <c r="L198"/>
  <c r="I199"/>
  <c r="J199"/>
  <c r="K199"/>
  <c r="L199"/>
  <c r="I200"/>
  <c r="J200"/>
  <c r="K200"/>
  <c r="L200"/>
  <c r="I201"/>
  <c r="J201"/>
  <c r="K201"/>
  <c r="L201"/>
  <c r="I202"/>
  <c r="J202"/>
  <c r="K202"/>
  <c r="L202"/>
  <c r="I203"/>
  <c r="J203"/>
  <c r="K203"/>
  <c r="L203"/>
  <c r="I204"/>
  <c r="J204"/>
  <c r="K204"/>
  <c r="L204"/>
  <c r="I205"/>
  <c r="J205"/>
  <c r="K205"/>
  <c r="L205"/>
  <c r="I206"/>
  <c r="J206"/>
  <c r="K206"/>
  <c r="L206"/>
  <c r="I207"/>
  <c r="J207"/>
  <c r="K207"/>
  <c r="L207"/>
  <c r="I208"/>
  <c r="J208"/>
  <c r="K208"/>
  <c r="L208"/>
  <c r="I209"/>
  <c r="J209"/>
  <c r="K209"/>
  <c r="L209"/>
  <c r="I210"/>
  <c r="J210"/>
  <c r="K210"/>
  <c r="L210"/>
  <c r="I211"/>
  <c r="J211"/>
  <c r="K211"/>
  <c r="L211"/>
  <c r="I212"/>
  <c r="J212"/>
  <c r="K212"/>
  <c r="L212"/>
  <c r="I213"/>
  <c r="J213"/>
  <c r="K213"/>
  <c r="L213"/>
  <c r="I214"/>
  <c r="J214"/>
  <c r="K214"/>
  <c r="L214"/>
  <c r="I215"/>
  <c r="J215"/>
  <c r="K215"/>
  <c r="L215"/>
  <c r="I216"/>
  <c r="J216"/>
  <c r="K216"/>
  <c r="L216"/>
  <c r="I217"/>
  <c r="J217"/>
  <c r="K217"/>
  <c r="L217"/>
  <c r="I218"/>
  <c r="J218"/>
  <c r="K218"/>
  <c r="L218"/>
  <c r="I219"/>
  <c r="J219"/>
  <c r="K219"/>
  <c r="L219"/>
  <c r="I220"/>
  <c r="J220"/>
  <c r="K220"/>
  <c r="L220"/>
  <c r="I221"/>
  <c r="J221"/>
  <c r="K221"/>
  <c r="L221"/>
  <c r="I222"/>
  <c r="J222"/>
  <c r="K222"/>
  <c r="L222"/>
  <c r="I223"/>
  <c r="J223"/>
  <c r="K223"/>
  <c r="L223"/>
  <c r="I224"/>
  <c r="J224"/>
  <c r="K224"/>
  <c r="L224"/>
  <c r="I225"/>
  <c r="J225"/>
  <c r="K225"/>
  <c r="L225"/>
  <c r="I226"/>
  <c r="J226"/>
  <c r="K226"/>
  <c r="L226"/>
  <c r="I227"/>
  <c r="J227"/>
  <c r="K227"/>
  <c r="L227"/>
  <c r="I228"/>
  <c r="J228"/>
  <c r="K228"/>
  <c r="L228"/>
  <c r="I229"/>
  <c r="J229"/>
  <c r="K229"/>
  <c r="L229"/>
  <c r="I230"/>
  <c r="J230"/>
  <c r="K230"/>
  <c r="L230"/>
  <c r="I231"/>
  <c r="J231"/>
  <c r="K231"/>
  <c r="L231"/>
  <c r="I232"/>
  <c r="J232"/>
  <c r="K232"/>
  <c r="L232"/>
  <c r="I233"/>
  <c r="J233"/>
  <c r="K233"/>
  <c r="L233"/>
  <c r="I234"/>
  <c r="J234"/>
  <c r="K234"/>
  <c r="L234"/>
  <c r="I235"/>
  <c r="J235"/>
  <c r="K235"/>
  <c r="L235"/>
  <c r="I236"/>
  <c r="J236"/>
  <c r="K236"/>
  <c r="L236"/>
  <c r="I237"/>
  <c r="J237"/>
  <c r="K237"/>
  <c r="L237"/>
  <c r="I238"/>
  <c r="J238"/>
  <c r="K238"/>
  <c r="L238"/>
  <c r="I239"/>
  <c r="J239"/>
  <c r="K239"/>
  <c r="L239"/>
  <c r="I240"/>
  <c r="J240"/>
  <c r="K240"/>
  <c r="L240"/>
  <c r="I241"/>
  <c r="J241"/>
  <c r="K241"/>
  <c r="L241"/>
  <c r="I242"/>
  <c r="J242"/>
  <c r="K242"/>
  <c r="L242"/>
  <c r="I243"/>
  <c r="J243"/>
  <c r="K243"/>
  <c r="L243"/>
  <c r="I244"/>
  <c r="J244"/>
  <c r="K244"/>
  <c r="L244"/>
  <c r="I245"/>
  <c r="J245"/>
  <c r="K245"/>
  <c r="L245"/>
  <c r="I246"/>
  <c r="J246"/>
  <c r="K246"/>
  <c r="L246"/>
  <c r="I247"/>
  <c r="J247"/>
  <c r="K247"/>
  <c r="L247"/>
  <c r="I248"/>
  <c r="J248"/>
  <c r="K248"/>
  <c r="L248"/>
  <c r="I249"/>
  <c r="J249"/>
  <c r="K249"/>
  <c r="L249"/>
  <c r="I250"/>
  <c r="J250"/>
  <c r="K250"/>
  <c r="L250"/>
  <c r="I251"/>
  <c r="J251"/>
  <c r="K251"/>
  <c r="L251"/>
  <c r="I252"/>
  <c r="J252"/>
  <c r="K252"/>
  <c r="L252"/>
  <c r="I253"/>
  <c r="J253"/>
  <c r="K253"/>
  <c r="L253"/>
  <c r="I254"/>
  <c r="J254"/>
  <c r="K254"/>
  <c r="L254"/>
  <c r="I255"/>
  <c r="J255"/>
  <c r="K255"/>
  <c r="L255"/>
  <c r="I256"/>
  <c r="J256"/>
  <c r="K256"/>
  <c r="L256"/>
  <c r="I257"/>
  <c r="J257"/>
  <c r="K257"/>
  <c r="L257"/>
  <c r="I258"/>
  <c r="J258"/>
  <c r="K258"/>
  <c r="L258"/>
  <c r="I259"/>
  <c r="J259"/>
  <c r="K259"/>
  <c r="L259"/>
  <c r="I260"/>
  <c r="J260"/>
  <c r="K260"/>
  <c r="L260"/>
  <c r="I261"/>
  <c r="J261"/>
  <c r="K261"/>
  <c r="L261"/>
  <c r="I262"/>
  <c r="J262"/>
  <c r="K262"/>
  <c r="L262"/>
  <c r="I263"/>
  <c r="J263"/>
  <c r="K263"/>
  <c r="L263"/>
  <c r="I264"/>
  <c r="J264"/>
  <c r="K264"/>
  <c r="L264"/>
  <c r="I265"/>
  <c r="J265"/>
  <c r="K265"/>
  <c r="L265"/>
  <c r="I266"/>
  <c r="J266"/>
  <c r="K266"/>
  <c r="L266"/>
  <c r="I267"/>
  <c r="J267"/>
  <c r="K267"/>
  <c r="L267"/>
  <c r="I268"/>
  <c r="J268"/>
  <c r="K268"/>
  <c r="L268"/>
  <c r="I269"/>
  <c r="J269"/>
  <c r="K269"/>
  <c r="L269"/>
  <c r="I270"/>
  <c r="J270"/>
  <c r="K270"/>
  <c r="L270"/>
  <c r="I271"/>
  <c r="J271"/>
  <c r="K271"/>
  <c r="L271"/>
  <c r="I272"/>
  <c r="J272"/>
  <c r="K272"/>
  <c r="L272"/>
  <c r="I273"/>
  <c r="J273"/>
  <c r="K273"/>
  <c r="L273"/>
  <c r="I274"/>
  <c r="J274"/>
  <c r="K274"/>
  <c r="L274"/>
  <c r="I275"/>
  <c r="J275"/>
  <c r="K275"/>
  <c r="L275"/>
  <c r="I276"/>
  <c r="J276"/>
  <c r="K276"/>
  <c r="L276"/>
  <c r="I277"/>
  <c r="J277"/>
  <c r="K277"/>
  <c r="L277"/>
  <c r="I278"/>
  <c r="J278"/>
  <c r="K278"/>
  <c r="L278"/>
  <c r="I279"/>
  <c r="J279"/>
  <c r="K279"/>
  <c r="L279"/>
  <c r="I280"/>
  <c r="J280"/>
  <c r="K280"/>
  <c r="L280"/>
  <c r="I281"/>
  <c r="J281"/>
  <c r="K281"/>
  <c r="L281"/>
  <c r="I282"/>
  <c r="J282"/>
  <c r="K282"/>
  <c r="L282"/>
  <c r="I283"/>
  <c r="J283"/>
  <c r="K283"/>
  <c r="L283"/>
  <c r="I284"/>
  <c r="J284"/>
  <c r="K284"/>
  <c r="L284"/>
  <c r="I285"/>
  <c r="J285"/>
  <c r="K285"/>
  <c r="L285"/>
  <c r="I286"/>
  <c r="J286"/>
  <c r="K286"/>
  <c r="L286"/>
  <c r="I287"/>
  <c r="J287"/>
  <c r="K287"/>
  <c r="L287"/>
  <c r="I288"/>
  <c r="J288"/>
  <c r="K288"/>
  <c r="L288"/>
  <c r="I289"/>
  <c r="J289"/>
  <c r="K289"/>
  <c r="L289"/>
  <c r="I290"/>
  <c r="J290"/>
  <c r="K290"/>
  <c r="L290"/>
  <c r="I291"/>
  <c r="J291"/>
  <c r="K291"/>
  <c r="L291"/>
  <c r="I292"/>
  <c r="J292"/>
  <c r="K292"/>
  <c r="L292"/>
  <c r="I293"/>
  <c r="J293"/>
  <c r="K293"/>
  <c r="L293"/>
  <c r="I294"/>
  <c r="J294"/>
  <c r="K294"/>
  <c r="L294"/>
  <c r="I295"/>
  <c r="J295"/>
  <c r="K295"/>
  <c r="L295"/>
  <c r="I296"/>
  <c r="J296"/>
  <c r="K296"/>
  <c r="L296"/>
  <c r="I297"/>
  <c r="J297"/>
  <c r="K297"/>
  <c r="L297"/>
  <c r="I298"/>
  <c r="J298"/>
  <c r="K298"/>
  <c r="L298"/>
  <c r="I299"/>
  <c r="J299"/>
  <c r="K299"/>
  <c r="L299"/>
  <c r="I300"/>
  <c r="J300"/>
  <c r="K300"/>
  <c r="L300"/>
  <c r="I301"/>
  <c r="J301"/>
  <c r="K301"/>
  <c r="L301"/>
  <c r="I302"/>
  <c r="J302"/>
  <c r="K302"/>
  <c r="L302"/>
  <c r="I303"/>
  <c r="J303"/>
  <c r="K303"/>
  <c r="L303"/>
  <c r="I304"/>
  <c r="J304"/>
  <c r="K304"/>
  <c r="L304"/>
  <c r="I305"/>
  <c r="J305"/>
  <c r="K305"/>
  <c r="L305"/>
  <c r="I306"/>
  <c r="J306"/>
  <c r="K306"/>
  <c r="L306"/>
  <c r="I307"/>
  <c r="J307"/>
  <c r="K307"/>
  <c r="L307"/>
  <c r="I308"/>
  <c r="J308"/>
  <c r="K308"/>
  <c r="L308"/>
  <c r="I309"/>
  <c r="J309"/>
  <c r="K309"/>
  <c r="L309"/>
  <c r="I310"/>
  <c r="J310"/>
  <c r="K310"/>
  <c r="L310"/>
  <c r="I311"/>
  <c r="J311"/>
  <c r="K311"/>
  <c r="L311"/>
  <c r="I312"/>
  <c r="J312"/>
  <c r="K312"/>
  <c r="L312"/>
  <c r="I313"/>
  <c r="J313"/>
  <c r="K313"/>
  <c r="L313"/>
  <c r="I314"/>
  <c r="J314"/>
  <c r="K314"/>
  <c r="L314"/>
  <c r="I315"/>
  <c r="J315"/>
  <c r="K315"/>
  <c r="L315"/>
  <c r="I316"/>
  <c r="J316"/>
  <c r="K316"/>
  <c r="L316"/>
  <c r="I317"/>
  <c r="J317"/>
  <c r="K317"/>
  <c r="L317"/>
  <c r="I318"/>
  <c r="J318"/>
  <c r="K318"/>
  <c r="L318"/>
  <c r="I319"/>
  <c r="J319"/>
  <c r="K319"/>
  <c r="L319"/>
  <c r="I320"/>
  <c r="J320"/>
  <c r="K320"/>
  <c r="L320"/>
  <c r="I321"/>
  <c r="J321"/>
  <c r="K321"/>
  <c r="L321"/>
  <c r="I322"/>
  <c r="J322"/>
  <c r="K322"/>
  <c r="L322"/>
  <c r="I323"/>
  <c r="J323"/>
  <c r="K323"/>
  <c r="L323"/>
  <c r="I324"/>
  <c r="J324"/>
  <c r="K324"/>
  <c r="L324"/>
  <c r="I325"/>
  <c r="J325"/>
  <c r="K325"/>
  <c r="L325"/>
  <c r="I326"/>
  <c r="J326"/>
  <c r="K326"/>
  <c r="L326"/>
  <c r="I327"/>
  <c r="J327"/>
  <c r="K327"/>
  <c r="L327"/>
  <c r="I328"/>
  <c r="J328"/>
  <c r="K328"/>
  <c r="L328"/>
  <c r="I329"/>
  <c r="J329"/>
  <c r="K329"/>
  <c r="L329"/>
  <c r="I330"/>
  <c r="J330"/>
  <c r="K330"/>
  <c r="L330"/>
  <c r="I331"/>
  <c r="J331"/>
  <c r="K331"/>
  <c r="L331"/>
  <c r="I332"/>
  <c r="J332"/>
  <c r="K332"/>
  <c r="L332"/>
  <c r="I333"/>
  <c r="J333"/>
  <c r="K333"/>
  <c r="L333"/>
  <c r="I334"/>
  <c r="J334"/>
  <c r="K334"/>
  <c r="L334"/>
  <c r="I335"/>
  <c r="J335"/>
  <c r="K335"/>
  <c r="L335"/>
  <c r="I336"/>
  <c r="J336"/>
  <c r="K336"/>
  <c r="L336"/>
  <c r="I337"/>
  <c r="J337"/>
  <c r="K337"/>
  <c r="L337"/>
  <c r="I338"/>
  <c r="J338"/>
  <c r="K338"/>
  <c r="L338"/>
  <c r="I339"/>
  <c r="J339"/>
  <c r="K339"/>
  <c r="L339"/>
  <c r="I340"/>
  <c r="J340"/>
  <c r="K340"/>
  <c r="L340"/>
  <c r="I341"/>
  <c r="J341"/>
  <c r="K341"/>
  <c r="L341"/>
  <c r="I342"/>
  <c r="J342"/>
  <c r="K342"/>
  <c r="L342"/>
  <c r="I343"/>
  <c r="J343"/>
  <c r="K343"/>
  <c r="L343"/>
  <c r="I344"/>
  <c r="J344"/>
  <c r="K344"/>
  <c r="L344"/>
  <c r="I345"/>
  <c r="J345"/>
  <c r="K345"/>
  <c r="L345"/>
  <c r="I346"/>
  <c r="J346"/>
  <c r="K346"/>
  <c r="L346"/>
  <c r="I347"/>
  <c r="J347"/>
  <c r="K347"/>
  <c r="L347"/>
  <c r="I348"/>
  <c r="J348"/>
  <c r="K348"/>
  <c r="L348"/>
  <c r="I349"/>
  <c r="J349"/>
  <c r="K349"/>
  <c r="L349"/>
  <c r="I350"/>
  <c r="J350"/>
  <c r="K350"/>
  <c r="L350"/>
  <c r="I351"/>
  <c r="J351"/>
  <c r="K351"/>
  <c r="L351"/>
  <c r="I352"/>
  <c r="J352"/>
  <c r="K352"/>
  <c r="L352"/>
  <c r="I353"/>
  <c r="J353"/>
  <c r="K353"/>
  <c r="L353"/>
  <c r="I354"/>
  <c r="J354"/>
  <c r="K354"/>
  <c r="L354"/>
  <c r="I355"/>
  <c r="J355"/>
  <c r="K355"/>
  <c r="L355"/>
  <c r="I356"/>
  <c r="J356"/>
  <c r="K356"/>
  <c r="L356"/>
  <c r="I357"/>
  <c r="J357"/>
  <c r="K357"/>
  <c r="L357"/>
  <c r="I358"/>
  <c r="J358"/>
  <c r="K358"/>
  <c r="L358"/>
  <c r="I359"/>
  <c r="J359"/>
  <c r="K359"/>
  <c r="L359"/>
  <c r="I360"/>
  <c r="J360"/>
  <c r="K360"/>
  <c r="L360"/>
  <c r="I361"/>
  <c r="J361"/>
  <c r="K361"/>
  <c r="L361"/>
  <c r="I362"/>
  <c r="J362"/>
  <c r="K362"/>
  <c r="L362"/>
  <c r="I363"/>
  <c r="J363"/>
  <c r="K363"/>
  <c r="L363"/>
  <c r="I364"/>
  <c r="J364"/>
  <c r="K364"/>
  <c r="L364"/>
  <c r="I365"/>
  <c r="J365"/>
  <c r="K365"/>
  <c r="L365"/>
  <c r="I366"/>
  <c r="J366"/>
  <c r="K366"/>
  <c r="L366"/>
  <c r="I367"/>
  <c r="J367"/>
  <c r="K367"/>
  <c r="L367"/>
  <c r="I368"/>
  <c r="J368"/>
  <c r="K368"/>
  <c r="L368"/>
  <c r="I369"/>
  <c r="J369"/>
  <c r="K369"/>
  <c r="L369"/>
  <c r="I370"/>
  <c r="J370"/>
  <c r="K370"/>
  <c r="L370"/>
  <c r="I371"/>
  <c r="J371"/>
  <c r="K371"/>
  <c r="L371"/>
  <c r="I372"/>
  <c r="J372"/>
  <c r="K372"/>
  <c r="L372"/>
  <c r="I373"/>
  <c r="J373"/>
  <c r="K373"/>
  <c r="L373"/>
  <c r="I374"/>
  <c r="J374"/>
  <c r="K374"/>
  <c r="L374"/>
  <c r="I375"/>
  <c r="J375"/>
  <c r="K375"/>
  <c r="L375"/>
  <c r="I376"/>
  <c r="J376"/>
  <c r="K376"/>
  <c r="L376"/>
  <c r="I377"/>
  <c r="J377"/>
  <c r="K377"/>
  <c r="L377"/>
  <c r="I378"/>
  <c r="J378"/>
  <c r="K378"/>
  <c r="L378"/>
  <c r="I379"/>
  <c r="J379"/>
  <c r="K379"/>
  <c r="L379"/>
  <c r="I380"/>
  <c r="J380"/>
  <c r="K380"/>
  <c r="L380"/>
  <c r="I381"/>
  <c r="J381"/>
  <c r="K381"/>
  <c r="L381"/>
  <c r="I382"/>
  <c r="J382"/>
  <c r="K382"/>
  <c r="L382"/>
  <c r="I383"/>
  <c r="J383"/>
  <c r="K383"/>
  <c r="L383"/>
  <c r="I384"/>
  <c r="J384"/>
  <c r="K384"/>
  <c r="L384"/>
  <c r="I385"/>
  <c r="J385"/>
  <c r="K385"/>
  <c r="L385"/>
  <c r="I386"/>
  <c r="J386"/>
  <c r="K386"/>
  <c r="L386"/>
  <c r="I387"/>
  <c r="J387"/>
  <c r="K387"/>
  <c r="L387"/>
  <c r="I388"/>
  <c r="J388"/>
  <c r="K388"/>
  <c r="L388"/>
  <c r="I389"/>
  <c r="J389"/>
  <c r="K389"/>
  <c r="L389"/>
  <c r="I390"/>
  <c r="J390"/>
  <c r="K390"/>
  <c r="L390"/>
  <c r="I391"/>
  <c r="J391"/>
  <c r="K391"/>
  <c r="L391"/>
  <c r="I392"/>
  <c r="J392"/>
  <c r="K392"/>
  <c r="L392"/>
  <c r="I393"/>
  <c r="J393"/>
  <c r="K393"/>
  <c r="L393"/>
  <c r="I394"/>
  <c r="J394"/>
  <c r="K394"/>
  <c r="L394"/>
  <c r="I395"/>
  <c r="J395"/>
  <c r="K395"/>
  <c r="L395"/>
  <c r="I396"/>
  <c r="J396"/>
  <c r="K396"/>
  <c r="L396"/>
  <c r="I397"/>
  <c r="J397"/>
  <c r="K397"/>
  <c r="L397"/>
  <c r="I398"/>
  <c r="J398"/>
  <c r="K398"/>
  <c r="L398"/>
  <c r="I399"/>
  <c r="J399"/>
  <c r="K399"/>
  <c r="L399"/>
  <c r="I400"/>
  <c r="J400"/>
  <c r="K400"/>
  <c r="L400"/>
  <c r="I401"/>
  <c r="J401"/>
  <c r="K401"/>
  <c r="L401"/>
  <c r="I402"/>
  <c r="J402"/>
  <c r="K402"/>
  <c r="L402"/>
  <c r="I403"/>
  <c r="J403"/>
  <c r="K403"/>
  <c r="L403"/>
  <c r="I404"/>
  <c r="J404"/>
  <c r="K404"/>
  <c r="L404"/>
  <c r="I405"/>
  <c r="J405"/>
  <c r="K405"/>
  <c r="L405"/>
  <c r="I406"/>
  <c r="J406"/>
  <c r="K406"/>
  <c r="L406"/>
  <c r="I407"/>
  <c r="J407"/>
  <c r="K407"/>
  <c r="L407"/>
  <c r="I408"/>
  <c r="J408"/>
  <c r="K408"/>
  <c r="L408"/>
  <c r="I409"/>
  <c r="J409"/>
  <c r="K409"/>
  <c r="L409"/>
  <c r="I410"/>
  <c r="J410"/>
  <c r="K410"/>
  <c r="L410"/>
  <c r="I411"/>
  <c r="J411"/>
  <c r="K411"/>
  <c r="L411"/>
  <c r="I412"/>
  <c r="J412"/>
  <c r="K412"/>
  <c r="L412"/>
  <c r="I413"/>
  <c r="J413"/>
  <c r="K413"/>
  <c r="L413"/>
  <c r="I414"/>
  <c r="J414"/>
  <c r="K414"/>
  <c r="L414"/>
  <c r="I415"/>
  <c r="J415"/>
  <c r="K415"/>
  <c r="L415"/>
  <c r="I416"/>
  <c r="J416"/>
  <c r="K416"/>
  <c r="L416"/>
  <c r="I417"/>
  <c r="J417"/>
  <c r="K417"/>
  <c r="L417"/>
  <c r="I418"/>
  <c r="J418"/>
  <c r="K418"/>
  <c r="L418"/>
  <c r="I419"/>
  <c r="J419"/>
  <c r="K419"/>
  <c r="L419"/>
  <c r="I420"/>
  <c r="J420"/>
  <c r="K420"/>
  <c r="L420"/>
  <c r="I421"/>
  <c r="J421"/>
  <c r="K421"/>
  <c r="L421"/>
  <c r="I422"/>
  <c r="J422"/>
  <c r="K422"/>
  <c r="L422"/>
  <c r="I423"/>
  <c r="J423"/>
  <c r="K423"/>
  <c r="L423"/>
  <c r="I424"/>
  <c r="J424"/>
  <c r="K424"/>
  <c r="L424"/>
  <c r="I425"/>
  <c r="J425"/>
  <c r="K425"/>
  <c r="L425"/>
  <c r="I426"/>
  <c r="J426"/>
  <c r="K426"/>
  <c r="L426"/>
  <c r="I427"/>
  <c r="J427"/>
  <c r="K427"/>
  <c r="L427"/>
  <c r="I428"/>
  <c r="J428"/>
  <c r="K428"/>
  <c r="L428"/>
  <c r="I429"/>
  <c r="J429"/>
  <c r="K429"/>
  <c r="L429"/>
  <c r="I430"/>
  <c r="J430"/>
  <c r="K430"/>
  <c r="L430"/>
  <c r="I431"/>
  <c r="J431"/>
  <c r="K431"/>
  <c r="L431"/>
  <c r="I432"/>
  <c r="J432"/>
  <c r="K432"/>
  <c r="L432"/>
  <c r="I433"/>
  <c r="J433"/>
  <c r="K433"/>
  <c r="L433"/>
  <c r="I434"/>
  <c r="J434"/>
  <c r="K434"/>
  <c r="L434"/>
  <c r="I435"/>
  <c r="J435"/>
  <c r="K435"/>
  <c r="L435"/>
  <c r="I436"/>
  <c r="J436"/>
  <c r="K436"/>
  <c r="L436"/>
  <c r="I437"/>
  <c r="J437"/>
  <c r="K437"/>
  <c r="L437"/>
  <c r="I438"/>
  <c r="J438"/>
  <c r="K438"/>
  <c r="L438"/>
  <c r="I439"/>
  <c r="J439"/>
  <c r="K439"/>
  <c r="L439"/>
  <c r="I440"/>
  <c r="J440"/>
  <c r="K440"/>
  <c r="L440"/>
  <c r="I441"/>
  <c r="J441"/>
  <c r="K441"/>
  <c r="L441"/>
  <c r="I442"/>
  <c r="J442"/>
  <c r="K442"/>
  <c r="L442"/>
  <c r="I443"/>
  <c r="J443"/>
  <c r="K443"/>
  <c r="L443"/>
  <c r="I444"/>
  <c r="J444"/>
  <c r="K444"/>
  <c r="L444"/>
  <c r="I445"/>
  <c r="J445"/>
  <c r="K445"/>
  <c r="L445"/>
  <c r="I446"/>
  <c r="J446"/>
  <c r="K446"/>
  <c r="L446"/>
  <c r="I447"/>
  <c r="J447"/>
  <c r="K447"/>
  <c r="L447"/>
  <c r="I448"/>
  <c r="J448"/>
  <c r="K448"/>
  <c r="L448"/>
  <c r="I449"/>
  <c r="J449"/>
  <c r="K449"/>
  <c r="L449"/>
  <c r="I450"/>
  <c r="J450"/>
  <c r="K450"/>
  <c r="L450"/>
  <c r="I451"/>
  <c r="J451"/>
  <c r="K451"/>
  <c r="L451"/>
  <c r="I452"/>
  <c r="J452"/>
  <c r="K452"/>
  <c r="L452"/>
  <c r="I453"/>
  <c r="J453"/>
  <c r="K453"/>
  <c r="L453"/>
  <c r="I454"/>
  <c r="J454"/>
  <c r="K454"/>
  <c r="L454"/>
  <c r="I455"/>
  <c r="J455"/>
  <c r="K455"/>
  <c r="L455"/>
  <c r="I456"/>
  <c r="J456"/>
  <c r="K456"/>
  <c r="L456"/>
  <c r="I457"/>
  <c r="J457"/>
  <c r="K457"/>
  <c r="L457"/>
  <c r="I458"/>
  <c r="J458"/>
  <c r="K458"/>
  <c r="L458"/>
  <c r="I459"/>
  <c r="J459"/>
  <c r="K459"/>
  <c r="L459"/>
  <c r="I460"/>
  <c r="J460"/>
  <c r="K460"/>
  <c r="L460"/>
  <c r="I461"/>
  <c r="J461"/>
  <c r="K461"/>
  <c r="L461"/>
  <c r="I462"/>
  <c r="J462"/>
  <c r="K462"/>
  <c r="L462"/>
  <c r="I463"/>
  <c r="J463"/>
  <c r="K463"/>
  <c r="L463"/>
  <c r="I464"/>
  <c r="J464"/>
  <c r="K464"/>
  <c r="L464"/>
  <c r="I465"/>
  <c r="J465"/>
  <c r="K465"/>
  <c r="L465"/>
  <c r="I466"/>
  <c r="J466"/>
  <c r="K466"/>
  <c r="L466"/>
  <c r="I467"/>
  <c r="J467"/>
  <c r="K467"/>
  <c r="L467"/>
  <c r="I468"/>
  <c r="J468"/>
  <c r="K468"/>
  <c r="L468"/>
  <c r="I469"/>
  <c r="J469"/>
  <c r="K469"/>
  <c r="L469"/>
  <c r="I470"/>
  <c r="J470"/>
  <c r="K470"/>
  <c r="L470"/>
  <c r="I471"/>
  <c r="J471"/>
  <c r="K471"/>
  <c r="L471"/>
  <c r="I472"/>
  <c r="J472"/>
  <c r="K472"/>
  <c r="L472"/>
  <c r="I473"/>
  <c r="J473"/>
  <c r="K473"/>
  <c r="L473"/>
  <c r="I474"/>
  <c r="J474"/>
  <c r="K474"/>
  <c r="L474"/>
  <c r="I475"/>
  <c r="J475"/>
  <c r="K475"/>
  <c r="L475"/>
  <c r="I476"/>
  <c r="J476"/>
  <c r="K476"/>
  <c r="L476"/>
  <c r="I477"/>
  <c r="J477"/>
  <c r="K477"/>
  <c r="L477"/>
  <c r="I478"/>
  <c r="J478"/>
  <c r="K478"/>
  <c r="L478"/>
  <c r="I479"/>
  <c r="J479"/>
  <c r="K479"/>
  <c r="L479"/>
  <c r="I480"/>
  <c r="J480"/>
  <c r="K480"/>
  <c r="L480"/>
  <c r="I481"/>
  <c r="J481"/>
  <c r="K481"/>
  <c r="L481"/>
  <c r="I482"/>
  <c r="J482"/>
  <c r="K482"/>
  <c r="L482"/>
  <c r="I483"/>
  <c r="J483"/>
  <c r="K483"/>
  <c r="L483"/>
  <c r="I484"/>
  <c r="J484"/>
  <c r="K484"/>
  <c r="L484"/>
  <c r="I485"/>
  <c r="J485"/>
  <c r="K485"/>
  <c r="L485"/>
  <c r="I486"/>
  <c r="J486"/>
  <c r="K486"/>
  <c r="L486"/>
  <c r="I487"/>
  <c r="J487"/>
  <c r="K487"/>
  <c r="L487"/>
  <c r="I488"/>
  <c r="J488"/>
  <c r="K488"/>
  <c r="L488"/>
  <c r="I489"/>
  <c r="J489"/>
  <c r="K489"/>
  <c r="L489"/>
  <c r="I490"/>
  <c r="J490"/>
  <c r="K490"/>
  <c r="L490"/>
  <c r="I491"/>
  <c r="J491"/>
  <c r="K491"/>
  <c r="L491"/>
  <c r="I492"/>
  <c r="J492"/>
  <c r="K492"/>
  <c r="L492"/>
  <c r="I493"/>
  <c r="J493"/>
  <c r="K493"/>
  <c r="L493"/>
  <c r="I494"/>
  <c r="J494"/>
  <c r="K494"/>
  <c r="L494"/>
  <c r="I495"/>
  <c r="J495"/>
  <c r="K495"/>
  <c r="L495"/>
  <c r="I496"/>
  <c r="J496"/>
  <c r="K496"/>
  <c r="L496"/>
  <c r="I497"/>
  <c r="J497"/>
  <c r="K497"/>
  <c r="L497"/>
  <c r="I498"/>
  <c r="J498"/>
  <c r="K498"/>
  <c r="L498"/>
  <c r="I499"/>
  <c r="J499"/>
  <c r="K499"/>
  <c r="L499"/>
  <c r="I500"/>
  <c r="J500"/>
  <c r="K500"/>
  <c r="L500"/>
  <c r="I501"/>
  <c r="J501"/>
  <c r="K501"/>
  <c r="L501"/>
  <c r="I502"/>
  <c r="J502"/>
  <c r="K502"/>
  <c r="L502"/>
  <c r="I503"/>
  <c r="J503"/>
  <c r="K503"/>
  <c r="L503"/>
  <c r="I504"/>
  <c r="J504"/>
  <c r="K504"/>
  <c r="L504"/>
  <c r="I505"/>
  <c r="J505"/>
  <c r="K505"/>
  <c r="L505"/>
  <c r="I506"/>
  <c r="J506"/>
  <c r="K506"/>
  <c r="L506"/>
  <c r="I507"/>
  <c r="J507"/>
  <c r="K507"/>
  <c r="L507"/>
  <c r="I508"/>
  <c r="J508"/>
  <c r="K508"/>
  <c r="L508"/>
  <c r="I509"/>
  <c r="J509"/>
  <c r="K509"/>
  <c r="L509"/>
  <c r="I510"/>
  <c r="J510"/>
  <c r="K510"/>
  <c r="L510"/>
  <c r="I511"/>
  <c r="J511"/>
  <c r="K511"/>
  <c r="L511"/>
  <c r="I512"/>
  <c r="J512"/>
  <c r="K512"/>
  <c r="L512"/>
  <c r="I513"/>
  <c r="J513"/>
  <c r="K513"/>
  <c r="L513"/>
  <c r="I514"/>
  <c r="J514"/>
  <c r="K514"/>
  <c r="L514"/>
  <c r="I515"/>
  <c r="J515"/>
  <c r="K515"/>
  <c r="L515"/>
  <c r="I516"/>
  <c r="J516"/>
  <c r="K516"/>
  <c r="L516"/>
  <c r="I517"/>
  <c r="J517"/>
  <c r="K517"/>
  <c r="L517"/>
  <c r="I518"/>
  <c r="J518"/>
  <c r="K518"/>
  <c r="L518"/>
  <c r="I519"/>
  <c r="J519"/>
  <c r="K519"/>
  <c r="L519"/>
  <c r="I520"/>
  <c r="J520"/>
  <c r="K520"/>
  <c r="L520"/>
  <c r="I521"/>
  <c r="J521"/>
  <c r="K521"/>
  <c r="L521"/>
  <c r="I522"/>
  <c r="J522"/>
  <c r="K522"/>
  <c r="L522"/>
  <c r="I523"/>
  <c r="J523"/>
  <c r="K523"/>
  <c r="L523"/>
  <c r="I524"/>
  <c r="J524"/>
  <c r="K524"/>
  <c r="L524"/>
  <c r="I525"/>
  <c r="J525"/>
  <c r="K525"/>
  <c r="L525"/>
  <c r="I526"/>
  <c r="J526"/>
  <c r="K526"/>
  <c r="L526"/>
  <c r="I527"/>
  <c r="J527"/>
  <c r="K527"/>
  <c r="L527"/>
  <c r="I528"/>
  <c r="J528"/>
  <c r="K528"/>
  <c r="L528"/>
  <c r="I529"/>
  <c r="J529"/>
  <c r="K529"/>
  <c r="L529"/>
  <c r="I530"/>
  <c r="J530"/>
  <c r="K530"/>
  <c r="L530"/>
  <c r="I531"/>
  <c r="J531"/>
  <c r="K531"/>
  <c r="L531"/>
  <c r="I532"/>
  <c r="J532"/>
  <c r="K532"/>
  <c r="L532"/>
  <c r="I533"/>
  <c r="J533"/>
  <c r="K533"/>
  <c r="L533"/>
  <c r="I534"/>
  <c r="J534"/>
  <c r="K534"/>
  <c r="L534"/>
  <c r="I535"/>
  <c r="J535"/>
  <c r="K535"/>
  <c r="L535"/>
  <c r="I536"/>
  <c r="J536"/>
  <c r="K536"/>
  <c r="L536"/>
  <c r="I537"/>
  <c r="J537"/>
  <c r="K537"/>
  <c r="L537"/>
  <c r="I538"/>
  <c r="J538"/>
  <c r="K538"/>
  <c r="L538"/>
  <c r="I539"/>
  <c r="J539"/>
  <c r="K539"/>
  <c r="L539"/>
  <c r="I540"/>
  <c r="J540"/>
  <c r="K540"/>
  <c r="L540"/>
  <c r="I541"/>
  <c r="J541"/>
  <c r="K541"/>
  <c r="L541"/>
  <c r="I542"/>
  <c r="J542"/>
  <c r="K542"/>
  <c r="L542"/>
  <c r="I543"/>
  <c r="J543"/>
  <c r="K543"/>
  <c r="L543"/>
  <c r="I544"/>
  <c r="J544"/>
  <c r="K544"/>
  <c r="L544"/>
  <c r="I545"/>
  <c r="J545"/>
  <c r="K545"/>
  <c r="L545"/>
  <c r="I546"/>
  <c r="J546"/>
  <c r="K546"/>
  <c r="L546"/>
  <c r="I547"/>
  <c r="J547"/>
  <c r="K547"/>
  <c r="L547"/>
  <c r="I548"/>
  <c r="J548"/>
  <c r="K548"/>
  <c r="L548"/>
  <c r="I549"/>
  <c r="J549"/>
  <c r="K549"/>
  <c r="L549"/>
  <c r="I550"/>
  <c r="J550"/>
  <c r="K550"/>
  <c r="L550"/>
  <c r="I551"/>
  <c r="J551"/>
  <c r="K551"/>
  <c r="L551"/>
  <c r="I552"/>
  <c r="J552"/>
  <c r="K552"/>
  <c r="L552"/>
  <c r="I553"/>
  <c r="J553"/>
  <c r="K553"/>
  <c r="L553"/>
  <c r="I554"/>
  <c r="J554"/>
  <c r="K554"/>
  <c r="L554"/>
  <c r="I555"/>
  <c r="J555"/>
  <c r="K555"/>
  <c r="L555"/>
  <c r="I556"/>
  <c r="J556"/>
  <c r="K556"/>
  <c r="L556"/>
  <c r="I557"/>
  <c r="J557"/>
  <c r="K557"/>
  <c r="L557"/>
  <c r="I558"/>
  <c r="J558"/>
  <c r="K558"/>
  <c r="L558"/>
  <c r="I559"/>
  <c r="J559"/>
  <c r="K559"/>
  <c r="L559"/>
  <c r="I560"/>
  <c r="J560"/>
  <c r="K560"/>
  <c r="L560"/>
  <c r="I561"/>
  <c r="J561"/>
  <c r="K561"/>
  <c r="L561"/>
  <c r="I562"/>
  <c r="J562"/>
  <c r="K562"/>
  <c r="L562"/>
  <c r="I563"/>
  <c r="J563"/>
  <c r="K563"/>
  <c r="L563"/>
  <c r="I564"/>
  <c r="J564"/>
  <c r="K564"/>
  <c r="L564"/>
  <c r="I565"/>
  <c r="J565"/>
  <c r="K565"/>
  <c r="L565"/>
  <c r="I566"/>
  <c r="J566"/>
  <c r="K566"/>
  <c r="L566"/>
  <c r="I567"/>
  <c r="J567"/>
  <c r="K567"/>
  <c r="L567"/>
  <c r="I568"/>
  <c r="J568"/>
  <c r="K568"/>
  <c r="L568"/>
  <c r="I569"/>
  <c r="J569"/>
  <c r="K569"/>
  <c r="L569"/>
  <c r="I570"/>
  <c r="J570"/>
  <c r="K570"/>
  <c r="L570"/>
  <c r="I571"/>
  <c r="J571"/>
  <c r="K571"/>
  <c r="L571"/>
  <c r="I572"/>
  <c r="J572"/>
  <c r="K572"/>
  <c r="L572"/>
  <c r="I573"/>
  <c r="J573"/>
  <c r="K573"/>
  <c r="L573"/>
  <c r="I574"/>
  <c r="J574"/>
  <c r="K574"/>
  <c r="L574"/>
  <c r="I575"/>
  <c r="J575"/>
  <c r="K575"/>
  <c r="L575"/>
  <c r="I576"/>
  <c r="J576"/>
  <c r="K576"/>
  <c r="L576"/>
  <c r="I577"/>
  <c r="J577"/>
  <c r="K577"/>
  <c r="L577"/>
  <c r="I578"/>
  <c r="J578"/>
  <c r="K578"/>
  <c r="L578"/>
  <c r="I579"/>
  <c r="J579"/>
  <c r="K579"/>
  <c r="L579"/>
  <c r="I580"/>
  <c r="J580"/>
  <c r="K580"/>
  <c r="L580"/>
  <c r="I581"/>
  <c r="J581"/>
  <c r="K581"/>
  <c r="L581"/>
  <c r="I582"/>
  <c r="J582"/>
  <c r="K582"/>
  <c r="L582"/>
  <c r="I583"/>
  <c r="J583"/>
  <c r="K583"/>
  <c r="L583"/>
  <c r="I584"/>
  <c r="J584"/>
  <c r="K584"/>
  <c r="L584"/>
  <c r="I585"/>
  <c r="J585"/>
  <c r="K585"/>
  <c r="L585"/>
  <c r="I586"/>
  <c r="J586"/>
  <c r="K586"/>
  <c r="L586"/>
  <c r="I587"/>
  <c r="J587"/>
  <c r="K587"/>
  <c r="L587"/>
  <c r="I588"/>
  <c r="J588"/>
  <c r="K588"/>
  <c r="L588"/>
  <c r="I589"/>
  <c r="J589"/>
  <c r="K589"/>
  <c r="L589"/>
  <c r="I590"/>
  <c r="J590"/>
  <c r="K590"/>
  <c r="L590"/>
  <c r="I591"/>
  <c r="J591"/>
  <c r="K591"/>
  <c r="L591"/>
  <c r="I592"/>
  <c r="J592"/>
  <c r="K592"/>
  <c r="L592"/>
  <c r="I593"/>
  <c r="J593"/>
  <c r="K593"/>
  <c r="L593"/>
  <c r="I594"/>
  <c r="J594"/>
  <c r="K594"/>
  <c r="L594"/>
  <c r="I595"/>
  <c r="J595"/>
  <c r="K595"/>
  <c r="L595"/>
  <c r="I596"/>
  <c r="J596"/>
  <c r="K596"/>
  <c r="L596"/>
  <c r="I597"/>
  <c r="J597"/>
  <c r="K597"/>
  <c r="L597"/>
  <c r="I598"/>
  <c r="J598"/>
  <c r="K598"/>
  <c r="L598"/>
  <c r="I599"/>
  <c r="J599"/>
  <c r="K599"/>
  <c r="L599"/>
  <c r="I600"/>
  <c r="J600"/>
  <c r="K600"/>
  <c r="L600"/>
  <c r="I601"/>
  <c r="J601"/>
  <c r="K601"/>
  <c r="L601"/>
  <c r="I602"/>
  <c r="J602"/>
  <c r="K602"/>
  <c r="L602"/>
  <c r="I603"/>
  <c r="J603"/>
  <c r="K603"/>
  <c r="L603"/>
  <c r="I604"/>
  <c r="J604"/>
  <c r="K604"/>
  <c r="L604"/>
  <c r="I605"/>
  <c r="J605"/>
  <c r="K605"/>
  <c r="L605"/>
  <c r="I606"/>
  <c r="J606"/>
  <c r="K606"/>
  <c r="L606"/>
  <c r="I607"/>
  <c r="J607"/>
  <c r="K607"/>
  <c r="L607"/>
  <c r="I608"/>
  <c r="J608"/>
  <c r="K608"/>
  <c r="L608"/>
  <c r="I609"/>
  <c r="J609"/>
  <c r="K609"/>
  <c r="L609"/>
  <c r="I610"/>
  <c r="J610"/>
  <c r="K610"/>
  <c r="L610"/>
  <c r="I611"/>
  <c r="J611"/>
  <c r="K611"/>
  <c r="L611"/>
  <c r="I612"/>
  <c r="J612"/>
  <c r="K612"/>
  <c r="L612"/>
  <c r="I613"/>
  <c r="J613"/>
  <c r="K613"/>
  <c r="L613"/>
  <c r="I614"/>
  <c r="J614"/>
  <c r="K614"/>
  <c r="L614"/>
  <c r="I615"/>
  <c r="J615"/>
  <c r="K615"/>
  <c r="L615"/>
  <c r="I616"/>
  <c r="J616"/>
  <c r="K616"/>
  <c r="L616"/>
  <c r="I617"/>
  <c r="J617"/>
  <c r="K617"/>
  <c r="L617"/>
  <c r="I618"/>
  <c r="J618"/>
  <c r="K618"/>
  <c r="L618"/>
  <c r="I619"/>
  <c r="J619"/>
  <c r="K619"/>
  <c r="L619"/>
  <c r="I620"/>
  <c r="J620"/>
  <c r="K620"/>
  <c r="L620"/>
  <c r="I621"/>
  <c r="J621"/>
  <c r="K621"/>
  <c r="L621"/>
  <c r="I622"/>
  <c r="J622"/>
  <c r="K622"/>
  <c r="L622"/>
  <c r="I623"/>
  <c r="J623"/>
  <c r="K623"/>
  <c r="L623"/>
  <c r="I624"/>
  <c r="J624"/>
  <c r="K624"/>
  <c r="L624"/>
  <c r="I625"/>
  <c r="J625"/>
  <c r="K625"/>
  <c r="L625"/>
  <c r="I626"/>
  <c r="J626"/>
  <c r="K626"/>
  <c r="L626"/>
  <c r="I627"/>
  <c r="J627"/>
  <c r="K627"/>
  <c r="L627"/>
  <c r="I628"/>
  <c r="J628"/>
  <c r="K628"/>
  <c r="L628"/>
  <c r="I629"/>
  <c r="J629"/>
  <c r="K629"/>
  <c r="L629"/>
  <c r="I630"/>
  <c r="J630"/>
  <c r="K630"/>
  <c r="L630"/>
  <c r="I631"/>
  <c r="J631"/>
  <c r="K631"/>
  <c r="L631"/>
  <c r="I632"/>
  <c r="J632"/>
  <c r="K632"/>
  <c r="L632"/>
  <c r="I633"/>
  <c r="J633"/>
  <c r="K633"/>
  <c r="L633"/>
  <c r="I634"/>
  <c r="J634"/>
  <c r="K634"/>
  <c r="L634"/>
  <c r="I635"/>
  <c r="J635"/>
  <c r="K635"/>
  <c r="L635"/>
  <c r="I636"/>
  <c r="J636"/>
  <c r="K636"/>
  <c r="L636"/>
  <c r="I637"/>
  <c r="J637"/>
  <c r="K637"/>
  <c r="L637"/>
  <c r="I638"/>
  <c r="J638"/>
  <c r="K638"/>
  <c r="L638"/>
  <c r="I639"/>
  <c r="J639"/>
  <c r="K639"/>
  <c r="L639"/>
  <c r="I640"/>
  <c r="J640"/>
  <c r="K640"/>
  <c r="L640"/>
  <c r="I641"/>
  <c r="J641"/>
  <c r="K641"/>
  <c r="L641"/>
  <c r="I642"/>
  <c r="J642"/>
  <c r="K642"/>
  <c r="L642"/>
  <c r="I643"/>
  <c r="J643"/>
  <c r="K643"/>
  <c r="L643"/>
  <c r="I644"/>
  <c r="J644"/>
  <c r="K644"/>
  <c r="L644"/>
  <c r="I645"/>
  <c r="J645"/>
  <c r="K645"/>
  <c r="L645"/>
  <c r="I646"/>
  <c r="J646"/>
  <c r="K646"/>
  <c r="L646"/>
  <c r="I647"/>
  <c r="J647"/>
  <c r="K647"/>
  <c r="L647"/>
  <c r="I648"/>
  <c r="J648"/>
  <c r="K648"/>
  <c r="L648"/>
  <c r="I649"/>
  <c r="J649"/>
  <c r="K649"/>
  <c r="L649"/>
  <c r="I650"/>
  <c r="J650"/>
  <c r="K650"/>
  <c r="L650"/>
  <c r="I651"/>
  <c r="J651"/>
  <c r="K651"/>
  <c r="L651"/>
  <c r="I652"/>
  <c r="J652"/>
  <c r="K652"/>
  <c r="L652"/>
  <c r="I653"/>
  <c r="J653"/>
  <c r="K653"/>
  <c r="L653"/>
  <c r="I654"/>
  <c r="J654"/>
  <c r="K654"/>
  <c r="L654"/>
  <c r="I655"/>
  <c r="J655"/>
  <c r="K655"/>
  <c r="L655"/>
  <c r="I656"/>
  <c r="J656"/>
  <c r="K656"/>
  <c r="L656"/>
  <c r="I657"/>
  <c r="J657"/>
  <c r="K657"/>
  <c r="L657"/>
  <c r="I658"/>
  <c r="J658"/>
  <c r="K658"/>
  <c r="L658"/>
  <c r="I659"/>
  <c r="J659"/>
  <c r="K659"/>
  <c r="L659"/>
  <c r="I660"/>
  <c r="J660"/>
  <c r="K660"/>
  <c r="L660"/>
  <c r="I661"/>
  <c r="J661"/>
  <c r="K661"/>
  <c r="L661"/>
  <c r="I662"/>
  <c r="J662"/>
  <c r="K662"/>
  <c r="L662"/>
  <c r="I663"/>
  <c r="J663"/>
  <c r="K663"/>
  <c r="L663"/>
  <c r="I664"/>
  <c r="J664"/>
  <c r="K664"/>
  <c r="L664"/>
  <c r="I665"/>
  <c r="J665"/>
  <c r="K665"/>
  <c r="L665"/>
  <c r="I666"/>
  <c r="J666"/>
  <c r="K666"/>
  <c r="L666"/>
  <c r="I667"/>
  <c r="J667"/>
  <c r="K667"/>
  <c r="L667"/>
  <c r="I668"/>
  <c r="J668"/>
  <c r="K668"/>
  <c r="L668"/>
  <c r="I669"/>
  <c r="J669"/>
  <c r="K669"/>
  <c r="L669"/>
  <c r="I670"/>
  <c r="J670"/>
  <c r="K670"/>
  <c r="L670"/>
  <c r="I671"/>
  <c r="J671"/>
  <c r="K671"/>
  <c r="L671"/>
  <c r="I672"/>
  <c r="J672"/>
  <c r="K672"/>
  <c r="L672"/>
  <c r="I673"/>
  <c r="J673"/>
  <c r="K673"/>
  <c r="L673"/>
  <c r="I674"/>
  <c r="J674"/>
  <c r="K674"/>
  <c r="L674"/>
  <c r="I675"/>
  <c r="J675"/>
  <c r="K675"/>
  <c r="L675"/>
  <c r="I676"/>
  <c r="J676"/>
  <c r="K676"/>
  <c r="L676"/>
  <c r="I677"/>
  <c r="J677"/>
  <c r="K677"/>
  <c r="L677"/>
  <c r="I678"/>
  <c r="J678"/>
  <c r="K678"/>
  <c r="L678"/>
  <c r="I679"/>
  <c r="J679"/>
  <c r="K679"/>
  <c r="L679"/>
  <c r="I680"/>
  <c r="J680"/>
  <c r="K680"/>
  <c r="L680"/>
  <c r="I681"/>
  <c r="J681"/>
  <c r="K681"/>
  <c r="L681"/>
  <c r="I682"/>
  <c r="J682"/>
  <c r="K682"/>
  <c r="L682"/>
  <c r="I683"/>
  <c r="J683"/>
  <c r="K683"/>
  <c r="L683"/>
  <c r="I684"/>
  <c r="J684"/>
  <c r="K684"/>
  <c r="L684"/>
  <c r="I685"/>
  <c r="J685"/>
  <c r="K685"/>
  <c r="L685"/>
  <c r="I686"/>
  <c r="J686"/>
  <c r="K686"/>
  <c r="L686"/>
  <c r="I687"/>
  <c r="J687"/>
  <c r="K687"/>
  <c r="L687"/>
  <c r="I688"/>
  <c r="J688"/>
  <c r="K688"/>
  <c r="L688"/>
  <c r="I689"/>
  <c r="J689"/>
  <c r="K689"/>
  <c r="L689"/>
  <c r="I690"/>
  <c r="J690"/>
  <c r="K690"/>
  <c r="L690"/>
  <c r="I691"/>
  <c r="J691"/>
  <c r="K691"/>
  <c r="L691"/>
  <c r="I692"/>
  <c r="J692"/>
  <c r="K692"/>
  <c r="L692"/>
  <c r="I693"/>
  <c r="J693"/>
  <c r="K693"/>
  <c r="L693"/>
  <c r="I694"/>
  <c r="J694"/>
  <c r="K694"/>
  <c r="L694"/>
  <c r="I695"/>
  <c r="J695"/>
  <c r="K695"/>
  <c r="L695"/>
  <c r="I696"/>
  <c r="J696"/>
  <c r="K696"/>
  <c r="L696"/>
  <c r="I697"/>
  <c r="J697"/>
  <c r="K697"/>
  <c r="L697"/>
  <c r="I698"/>
  <c r="J698"/>
  <c r="K698"/>
  <c r="L698"/>
  <c r="I699"/>
  <c r="J699"/>
  <c r="K699"/>
  <c r="L699"/>
  <c r="I700"/>
  <c r="J700"/>
  <c r="K700"/>
  <c r="L700"/>
  <c r="I701"/>
  <c r="J701"/>
  <c r="K701"/>
  <c r="L701"/>
  <c r="I702"/>
  <c r="J702"/>
  <c r="K702"/>
  <c r="L702"/>
  <c r="I703"/>
  <c r="J703"/>
  <c r="K703"/>
  <c r="L703"/>
  <c r="I704"/>
  <c r="J704"/>
  <c r="K704"/>
  <c r="L704"/>
  <c r="I705"/>
  <c r="J705"/>
  <c r="K705"/>
  <c r="L705"/>
  <c r="I706"/>
  <c r="J706"/>
  <c r="K706"/>
  <c r="L706"/>
  <c r="I707"/>
  <c r="J707"/>
  <c r="K707"/>
  <c r="L707"/>
  <c r="I708"/>
  <c r="J708"/>
  <c r="K708"/>
  <c r="L708"/>
  <c r="I709"/>
  <c r="J709"/>
  <c r="K709"/>
  <c r="L709"/>
  <c r="I710"/>
  <c r="J710"/>
  <c r="K710"/>
  <c r="L710"/>
  <c r="I711"/>
  <c r="J711"/>
  <c r="K711"/>
  <c r="L711"/>
  <c r="I712"/>
  <c r="J712"/>
  <c r="K712"/>
  <c r="L712"/>
  <c r="I713"/>
  <c r="J713"/>
  <c r="K713"/>
  <c r="L713"/>
  <c r="I714"/>
  <c r="J714"/>
  <c r="K714"/>
  <c r="L714"/>
  <c r="I715"/>
  <c r="J715"/>
  <c r="K715"/>
  <c r="L715"/>
  <c r="I716"/>
  <c r="J716"/>
  <c r="K716"/>
  <c r="L716"/>
  <c r="I717"/>
  <c r="J717"/>
  <c r="K717"/>
  <c r="L717"/>
  <c r="I718"/>
  <c r="J718"/>
  <c r="K718"/>
  <c r="L718"/>
  <c r="I719"/>
  <c r="J719"/>
  <c r="K719"/>
  <c r="L719"/>
  <c r="I720"/>
  <c r="J720"/>
  <c r="K720"/>
  <c r="L720"/>
  <c r="I721"/>
  <c r="J721"/>
  <c r="K721"/>
  <c r="L721"/>
  <c r="I722"/>
  <c r="J722"/>
  <c r="K722"/>
  <c r="L722"/>
  <c r="I723"/>
  <c r="J723"/>
  <c r="K723"/>
  <c r="L723"/>
  <c r="I724"/>
  <c r="J724"/>
  <c r="K724"/>
  <c r="L724"/>
  <c r="I725"/>
  <c r="J725"/>
  <c r="K725"/>
  <c r="L725"/>
  <c r="I726"/>
  <c r="J726"/>
  <c r="K726"/>
  <c r="L726"/>
  <c r="I727"/>
  <c r="J727"/>
  <c r="K727"/>
  <c r="L727"/>
  <c r="I728"/>
  <c r="J728"/>
  <c r="K728"/>
  <c r="L728"/>
  <c r="I729"/>
  <c r="J729"/>
  <c r="K729"/>
  <c r="L729"/>
  <c r="I730"/>
  <c r="J730"/>
  <c r="K730"/>
  <c r="L730"/>
  <c r="I731"/>
  <c r="J731"/>
  <c r="K731"/>
  <c r="L731"/>
  <c r="I732"/>
  <c r="J732"/>
  <c r="K732"/>
  <c r="L732"/>
  <c r="I733"/>
  <c r="J733"/>
  <c r="K733"/>
  <c r="L733"/>
  <c r="I734"/>
  <c r="J734"/>
  <c r="K734"/>
  <c r="L734"/>
  <c r="I735"/>
  <c r="J735"/>
  <c r="K735"/>
  <c r="L735"/>
  <c r="I736"/>
  <c r="J736"/>
  <c r="K736"/>
  <c r="L736"/>
  <c r="I737"/>
  <c r="J737"/>
  <c r="K737"/>
  <c r="L737"/>
  <c r="I738"/>
  <c r="J738"/>
  <c r="K738"/>
  <c r="L738"/>
  <c r="I739"/>
  <c r="J739"/>
  <c r="K739"/>
  <c r="L739"/>
  <c r="I740"/>
  <c r="J740"/>
  <c r="K740"/>
  <c r="L740"/>
  <c r="I741"/>
  <c r="J741"/>
  <c r="K741"/>
  <c r="L741"/>
  <c r="I742"/>
  <c r="J742"/>
  <c r="K742"/>
  <c r="L742"/>
  <c r="I743"/>
  <c r="J743"/>
  <c r="K743"/>
  <c r="L743"/>
  <c r="I744"/>
  <c r="J744"/>
  <c r="K744"/>
  <c r="L744"/>
  <c r="I745"/>
  <c r="J745"/>
  <c r="K745"/>
  <c r="L745"/>
  <c r="I746"/>
  <c r="J746"/>
  <c r="K746"/>
  <c r="L746"/>
  <c r="I747"/>
  <c r="J747"/>
  <c r="K747"/>
  <c r="L747"/>
  <c r="I748"/>
  <c r="J748"/>
  <c r="K748"/>
  <c r="L748"/>
  <c r="I749"/>
  <c r="J749"/>
  <c r="K749"/>
  <c r="L749"/>
  <c r="I750"/>
  <c r="J750"/>
  <c r="K750"/>
  <c r="L750"/>
  <c r="I751"/>
  <c r="J751"/>
  <c r="K751"/>
  <c r="L751"/>
  <c r="I752"/>
  <c r="J752"/>
  <c r="K752"/>
  <c r="L752"/>
  <c r="I753"/>
  <c r="J753"/>
  <c r="K753"/>
  <c r="L753"/>
  <c r="I754"/>
  <c r="J754"/>
  <c r="K754"/>
  <c r="L754"/>
  <c r="I755"/>
  <c r="J755"/>
  <c r="K755"/>
  <c r="L755"/>
  <c r="I756"/>
  <c r="J756"/>
  <c r="K756"/>
  <c r="L756"/>
  <c r="I757"/>
  <c r="J757"/>
  <c r="K757"/>
  <c r="L757"/>
  <c r="I758"/>
  <c r="J758"/>
  <c r="K758"/>
  <c r="L758"/>
  <c r="I759"/>
  <c r="J759"/>
  <c r="K759"/>
  <c r="L759"/>
  <c r="I760"/>
  <c r="J760"/>
  <c r="K760"/>
  <c r="L760"/>
  <c r="I761"/>
  <c r="J761"/>
  <c r="K761"/>
  <c r="L761"/>
  <c r="I762"/>
  <c r="J762"/>
  <c r="K762"/>
  <c r="L762"/>
  <c r="I763"/>
  <c r="J763"/>
  <c r="K763"/>
  <c r="L763"/>
  <c r="I764"/>
  <c r="J764"/>
  <c r="K764"/>
  <c r="L764"/>
  <c r="I765"/>
  <c r="J765"/>
  <c r="K765"/>
  <c r="L765"/>
  <c r="I766"/>
  <c r="J766"/>
  <c r="K766"/>
  <c r="L766"/>
  <c r="I767"/>
  <c r="J767"/>
  <c r="K767"/>
  <c r="L767"/>
  <c r="I768"/>
  <c r="J768"/>
  <c r="K768"/>
  <c r="L768"/>
  <c r="I769"/>
  <c r="J769"/>
  <c r="K769"/>
  <c r="L769"/>
  <c r="I770"/>
  <c r="J770"/>
  <c r="K770"/>
  <c r="L770"/>
  <c r="I771"/>
  <c r="J771"/>
  <c r="K771"/>
  <c r="L771"/>
  <c r="I772"/>
  <c r="J772"/>
  <c r="K772"/>
  <c r="L772"/>
  <c r="I773"/>
  <c r="J773"/>
  <c r="K773"/>
  <c r="L773"/>
  <c r="I774"/>
  <c r="J774"/>
  <c r="K774"/>
  <c r="L774"/>
  <c r="I775"/>
  <c r="J775"/>
  <c r="K775"/>
  <c r="L775"/>
  <c r="I776"/>
  <c r="J776"/>
  <c r="K776"/>
  <c r="L776"/>
  <c r="I777"/>
  <c r="J777"/>
  <c r="K777"/>
  <c r="L777"/>
  <c r="I778"/>
  <c r="J778"/>
  <c r="K778"/>
  <c r="L778"/>
  <c r="I779"/>
  <c r="J779"/>
  <c r="K779"/>
  <c r="L779"/>
  <c r="I780"/>
  <c r="J780"/>
  <c r="K780"/>
  <c r="L780"/>
  <c r="I781"/>
  <c r="J781"/>
  <c r="K781"/>
  <c r="L781"/>
  <c r="I782"/>
  <c r="J782"/>
  <c r="K782"/>
  <c r="L782"/>
  <c r="I783"/>
  <c r="J783"/>
  <c r="K783"/>
  <c r="L783"/>
  <c r="I784"/>
  <c r="J784"/>
  <c r="K784"/>
  <c r="L784"/>
  <c r="I785"/>
  <c r="J785"/>
  <c r="K785"/>
  <c r="L785"/>
  <c r="I786"/>
  <c r="J786"/>
  <c r="K786"/>
  <c r="L786"/>
  <c r="I787"/>
  <c r="J787"/>
  <c r="K787"/>
  <c r="L787"/>
  <c r="I788"/>
  <c r="J788"/>
  <c r="K788"/>
  <c r="L788"/>
  <c r="I789"/>
  <c r="J789"/>
  <c r="K789"/>
  <c r="L789"/>
  <c r="I790"/>
  <c r="J790"/>
  <c r="K790"/>
  <c r="L790"/>
  <c r="I791"/>
  <c r="J791"/>
  <c r="K791"/>
  <c r="L791"/>
  <c r="I792"/>
  <c r="J792"/>
  <c r="K792"/>
  <c r="L792"/>
  <c r="I793"/>
  <c r="J793"/>
  <c r="K793"/>
  <c r="L793"/>
  <c r="I794"/>
  <c r="J794"/>
  <c r="K794"/>
  <c r="L794"/>
  <c r="I795"/>
  <c r="J795"/>
  <c r="K795"/>
  <c r="L795"/>
  <c r="I796"/>
  <c r="J796"/>
  <c r="K796"/>
  <c r="L796"/>
  <c r="I797"/>
  <c r="J797"/>
  <c r="K797"/>
  <c r="L797"/>
  <c r="I798"/>
  <c r="J798"/>
  <c r="K798"/>
  <c r="L798"/>
  <c r="I799"/>
  <c r="J799"/>
  <c r="K799"/>
  <c r="L799"/>
  <c r="I800"/>
  <c r="J800"/>
  <c r="K800"/>
  <c r="L800"/>
  <c r="I801"/>
  <c r="J801"/>
  <c r="K801"/>
  <c r="L801"/>
  <c r="I802"/>
  <c r="J802"/>
  <c r="K802"/>
  <c r="L802"/>
  <c r="I803"/>
  <c r="J803"/>
  <c r="K803"/>
  <c r="L803"/>
  <c r="I4"/>
  <c r="J4"/>
  <c r="K4"/>
  <c r="L4"/>
  <c r="L3"/>
  <c r="K3"/>
  <c r="J3"/>
  <c r="I3"/>
  <c r="G3"/>
  <c r="G22"/>
  <c r="G21"/>
  <c r="G20"/>
  <c r="G7"/>
  <c r="G17"/>
  <c r="G16"/>
  <c r="G15"/>
  <c r="G12"/>
  <c r="G11"/>
  <c r="G10"/>
  <c r="G6"/>
  <c r="G2"/>
  <c r="E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2"/>
  <c r="W13" i="1"/>
  <c r="W12"/>
  <c r="W11"/>
  <c r="W10"/>
  <c r="W9"/>
  <c r="W8"/>
  <c r="W7"/>
  <c r="W6"/>
  <c r="W5"/>
  <c r="W4"/>
  <c r="W3"/>
  <c r="V13"/>
  <c r="V12"/>
  <c r="V11"/>
  <c r="V10"/>
  <c r="V9"/>
  <c r="V8"/>
  <c r="V7"/>
  <c r="V6"/>
  <c r="V5"/>
  <c r="V4"/>
  <c r="V3"/>
  <c r="U3"/>
  <c r="U4"/>
  <c r="U5"/>
  <c r="U6"/>
  <c r="U7"/>
  <c r="U8"/>
  <c r="U9"/>
  <c r="U10"/>
  <c r="U11"/>
  <c r="U12"/>
  <c r="U13"/>
  <c r="O75"/>
  <c r="P75"/>
  <c r="O76"/>
  <c r="P76"/>
  <c r="O77"/>
  <c r="P77"/>
  <c r="O78"/>
  <c r="P78"/>
  <c r="O79"/>
  <c r="P79"/>
  <c r="O80"/>
  <c r="P80"/>
  <c r="O81"/>
  <c r="P81"/>
  <c r="O82"/>
  <c r="P82"/>
  <c r="O83"/>
  <c r="P83"/>
  <c r="O84"/>
  <c r="P84"/>
  <c r="O85"/>
  <c r="P85"/>
  <c r="O86"/>
  <c r="P86"/>
  <c r="O87"/>
  <c r="P87"/>
  <c r="O88"/>
  <c r="P88"/>
  <c r="O89"/>
  <c r="P89"/>
  <c r="O90"/>
  <c r="P90"/>
  <c r="S4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3"/>
  <c r="R4"/>
  <c r="R5"/>
  <c r="R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R74"/>
  <c r="R3"/>
  <c r="P74"/>
  <c r="O4"/>
  <c r="P4"/>
  <c r="O5"/>
  <c r="P5"/>
  <c r="O6"/>
  <c r="P6"/>
  <c r="O7"/>
  <c r="P7"/>
  <c r="O8"/>
  <c r="P8"/>
  <c r="O9"/>
  <c r="P9"/>
  <c r="O10"/>
  <c r="P10"/>
  <c r="O11"/>
  <c r="P11"/>
  <c r="O12"/>
  <c r="P12"/>
  <c r="O13"/>
  <c r="P13"/>
  <c r="O14"/>
  <c r="P14"/>
  <c r="O15"/>
  <c r="P15"/>
  <c r="O16"/>
  <c r="P16"/>
  <c r="O17"/>
  <c r="P17"/>
  <c r="O18"/>
  <c r="P18"/>
  <c r="O19"/>
  <c r="P19"/>
  <c r="O20"/>
  <c r="P20"/>
  <c r="O21"/>
  <c r="P21"/>
  <c r="O22"/>
  <c r="P22"/>
  <c r="O23"/>
  <c r="P23"/>
  <c r="O24"/>
  <c r="P24"/>
  <c r="O25"/>
  <c r="P25"/>
  <c r="O26"/>
  <c r="P26"/>
  <c r="O27"/>
  <c r="P27"/>
  <c r="O28"/>
  <c r="P28"/>
  <c r="O29"/>
  <c r="P29"/>
  <c r="O30"/>
  <c r="P30"/>
  <c r="O31"/>
  <c r="P31"/>
  <c r="O32"/>
  <c r="P32"/>
  <c r="O33"/>
  <c r="P33"/>
  <c r="O34"/>
  <c r="P34"/>
  <c r="O35"/>
  <c r="P35"/>
  <c r="O36"/>
  <c r="P36"/>
  <c r="O37"/>
  <c r="P37"/>
  <c r="O38"/>
  <c r="P38"/>
  <c r="O39"/>
  <c r="P39"/>
  <c r="O40"/>
  <c r="P40"/>
  <c r="O41"/>
  <c r="P41"/>
  <c r="O42"/>
  <c r="P42"/>
  <c r="O43"/>
  <c r="P43"/>
  <c r="O44"/>
  <c r="P44"/>
  <c r="O45"/>
  <c r="P45"/>
  <c r="O46"/>
  <c r="P46"/>
  <c r="O47"/>
  <c r="P47"/>
  <c r="O48"/>
  <c r="P48"/>
  <c r="O49"/>
  <c r="P49"/>
  <c r="O50"/>
  <c r="P50"/>
  <c r="O51"/>
  <c r="P51"/>
  <c r="O52"/>
  <c r="P52"/>
  <c r="O53"/>
  <c r="P53"/>
  <c r="O54"/>
  <c r="P54"/>
  <c r="O55"/>
  <c r="P55"/>
  <c r="O56"/>
  <c r="P56"/>
  <c r="O57"/>
  <c r="P57"/>
  <c r="O58"/>
  <c r="P58"/>
  <c r="O59"/>
  <c r="P59"/>
  <c r="O60"/>
  <c r="P60"/>
  <c r="O61"/>
  <c r="P61"/>
  <c r="O62"/>
  <c r="P62"/>
  <c r="O63"/>
  <c r="P63"/>
  <c r="O64"/>
  <c r="P64"/>
  <c r="O65"/>
  <c r="P65"/>
  <c r="O66"/>
  <c r="P66"/>
  <c r="O67"/>
  <c r="P67"/>
  <c r="O68"/>
  <c r="P68"/>
  <c r="O69"/>
  <c r="P69"/>
  <c r="O70"/>
  <c r="P70"/>
  <c r="O71"/>
  <c r="P71"/>
  <c r="O72"/>
  <c r="P72"/>
  <c r="O73"/>
  <c r="P73"/>
  <c r="O74"/>
  <c r="P3"/>
  <c r="O3"/>
  <c r="L52"/>
  <c r="M52"/>
  <c r="L53"/>
  <c r="M53"/>
  <c r="L54"/>
  <c r="M54"/>
  <c r="L55"/>
  <c r="M55"/>
  <c r="L56"/>
  <c r="M56"/>
  <c r="L57"/>
  <c r="M57"/>
  <c r="L58"/>
  <c r="M58"/>
  <c r="L59"/>
  <c r="M59"/>
  <c r="L60"/>
  <c r="M60"/>
  <c r="L61"/>
  <c r="M61"/>
  <c r="L62"/>
  <c r="M62"/>
  <c r="L63"/>
  <c r="M63"/>
  <c r="L64"/>
  <c r="M64"/>
  <c r="L65"/>
  <c r="M65"/>
  <c r="L66"/>
  <c r="M66"/>
  <c r="L67"/>
  <c r="M67"/>
  <c r="L68"/>
  <c r="M68"/>
  <c r="L69"/>
  <c r="M69"/>
  <c r="L70"/>
  <c r="M70"/>
  <c r="L71"/>
  <c r="M71"/>
  <c r="L72"/>
  <c r="M72"/>
  <c r="L73"/>
  <c r="M73"/>
  <c r="L74"/>
  <c r="M74"/>
  <c r="L5"/>
  <c r="M5"/>
  <c r="L6"/>
  <c r="M6"/>
  <c r="L7"/>
  <c r="M7"/>
  <c r="L8"/>
  <c r="M8"/>
  <c r="L9"/>
  <c r="M9"/>
  <c r="L10"/>
  <c r="M10"/>
  <c r="L11"/>
  <c r="M11"/>
  <c r="L12"/>
  <c r="M12"/>
  <c r="L13"/>
  <c r="M13"/>
  <c r="L14"/>
  <c r="M14"/>
  <c r="L15"/>
  <c r="M15"/>
  <c r="L16"/>
  <c r="M16"/>
  <c r="L17"/>
  <c r="M17"/>
  <c r="L18"/>
  <c r="M18"/>
  <c r="L19"/>
  <c r="M19"/>
  <c r="L20"/>
  <c r="M20"/>
  <c r="L21"/>
  <c r="M21"/>
  <c r="L22"/>
  <c r="M22"/>
  <c r="L23"/>
  <c r="M23"/>
  <c r="L24"/>
  <c r="M24"/>
  <c r="L25"/>
  <c r="M25"/>
  <c r="L26"/>
  <c r="M26"/>
  <c r="L27"/>
  <c r="M27"/>
  <c r="L28"/>
  <c r="M28"/>
  <c r="L29"/>
  <c r="M29"/>
  <c r="L30"/>
  <c r="M30"/>
  <c r="L31"/>
  <c r="M31"/>
  <c r="L32"/>
  <c r="M32"/>
  <c r="L33"/>
  <c r="M33"/>
  <c r="L34"/>
  <c r="M34"/>
  <c r="L35"/>
  <c r="M35"/>
  <c r="L36"/>
  <c r="M36"/>
  <c r="L37"/>
  <c r="M37"/>
  <c r="L38"/>
  <c r="M38"/>
  <c r="L39"/>
  <c r="M39"/>
  <c r="L40"/>
  <c r="M40"/>
  <c r="L41"/>
  <c r="M41"/>
  <c r="L42"/>
  <c r="M42"/>
  <c r="L43"/>
  <c r="M43"/>
  <c r="L44"/>
  <c r="M44"/>
  <c r="L45"/>
  <c r="M45"/>
  <c r="L46"/>
  <c r="M46"/>
  <c r="L47"/>
  <c r="M47"/>
  <c r="L48"/>
  <c r="M48"/>
  <c r="L49"/>
  <c r="M49"/>
  <c r="L50"/>
  <c r="M50"/>
  <c r="L51"/>
  <c r="M51"/>
  <c r="L4"/>
  <c r="M4"/>
  <c r="L3"/>
  <c r="M3"/>
  <c r="I3"/>
  <c r="J3"/>
  <c r="H3"/>
  <c r="I7"/>
  <c r="J7"/>
  <c r="H7"/>
  <c r="E3"/>
  <c r="F3"/>
  <c r="G3"/>
  <c r="E4"/>
  <c r="F4"/>
  <c r="G4"/>
  <c r="E5"/>
  <c r="F5"/>
  <c r="G5"/>
  <c r="E6"/>
  <c r="F6"/>
  <c r="G6"/>
  <c r="E7"/>
  <c r="F7"/>
  <c r="G7"/>
  <c r="E8"/>
  <c r="F8"/>
  <c r="G8"/>
  <c r="E9"/>
  <c r="F9"/>
  <c r="G9"/>
  <c r="E10"/>
  <c r="F10"/>
  <c r="G10"/>
  <c r="E11"/>
  <c r="F11"/>
  <c r="G11"/>
  <c r="E12"/>
  <c r="F12"/>
  <c r="G12"/>
  <c r="E13"/>
  <c r="F13"/>
  <c r="G13"/>
  <c r="E14"/>
  <c r="F14"/>
  <c r="G14"/>
  <c r="E15"/>
  <c r="F15"/>
  <c r="G15"/>
  <c r="E16"/>
  <c r="F16"/>
  <c r="G16"/>
  <c r="E17"/>
  <c r="F17"/>
  <c r="G17"/>
  <c r="E18"/>
  <c r="F18"/>
  <c r="G18"/>
  <c r="E19"/>
  <c r="F19"/>
  <c r="G19"/>
  <c r="E20"/>
  <c r="F20"/>
  <c r="G20"/>
  <c r="E21"/>
  <c r="F21"/>
  <c r="G21"/>
  <c r="E22"/>
  <c r="F22"/>
  <c r="G22"/>
  <c r="E23"/>
  <c r="F23"/>
  <c r="G23"/>
  <c r="E24"/>
  <c r="F24"/>
  <c r="G24"/>
  <c r="E25"/>
  <c r="F25"/>
  <c r="G25"/>
  <c r="E26"/>
  <c r="F26"/>
  <c r="G26"/>
  <c r="E27"/>
  <c r="F27"/>
  <c r="G27"/>
  <c r="E28"/>
  <c r="F28"/>
  <c r="G28"/>
  <c r="E29"/>
  <c r="F29"/>
  <c r="G29"/>
  <c r="E30"/>
  <c r="F30"/>
  <c r="G30"/>
  <c r="E31"/>
  <c r="F31"/>
  <c r="G31"/>
  <c r="E32"/>
  <c r="F32"/>
  <c r="G32"/>
  <c r="E33"/>
  <c r="F33"/>
  <c r="G33"/>
  <c r="E34"/>
  <c r="F34"/>
  <c r="G34"/>
  <c r="E35"/>
  <c r="F35"/>
  <c r="G35"/>
  <c r="E36"/>
  <c r="F36"/>
  <c r="G36"/>
  <c r="E37"/>
  <c r="F37"/>
  <c r="G37"/>
  <c r="E38"/>
  <c r="F38"/>
  <c r="G38"/>
  <c r="E39"/>
  <c r="F39"/>
  <c r="G39"/>
  <c r="E40"/>
  <c r="F40"/>
  <c r="G40"/>
  <c r="E41"/>
  <c r="F41"/>
  <c r="G41"/>
  <c r="E42"/>
  <c r="F42"/>
  <c r="G42"/>
  <c r="E43"/>
  <c r="F43"/>
  <c r="G43"/>
  <c r="E44"/>
  <c r="F44"/>
  <c r="G44"/>
  <c r="E45"/>
  <c r="F45"/>
  <c r="G45"/>
  <c r="E46"/>
  <c r="F46"/>
  <c r="G46"/>
  <c r="E47"/>
  <c r="F47"/>
  <c r="G47"/>
  <c r="E48"/>
  <c r="F48"/>
  <c r="G48"/>
  <c r="E49"/>
  <c r="F49"/>
  <c r="G49"/>
  <c r="E50"/>
  <c r="F50"/>
  <c r="G50"/>
  <c r="E51"/>
  <c r="F51"/>
  <c r="G51"/>
  <c r="E52"/>
  <c r="F52"/>
  <c r="G52"/>
  <c r="E53"/>
  <c r="F53"/>
  <c r="G53"/>
  <c r="E54"/>
  <c r="F54"/>
  <c r="G54"/>
  <c r="E55"/>
  <c r="F55"/>
  <c r="G55"/>
  <c r="E56"/>
  <c r="F56"/>
  <c r="G56"/>
  <c r="E57"/>
  <c r="F57"/>
  <c r="G57"/>
  <c r="E58"/>
  <c r="F58"/>
  <c r="G58"/>
  <c r="E59"/>
  <c r="F59"/>
  <c r="G59"/>
  <c r="E60"/>
  <c r="F60"/>
  <c r="G60"/>
  <c r="F2"/>
  <c r="G2"/>
  <c r="E2"/>
</calcChain>
</file>

<file path=xl/sharedStrings.xml><?xml version="1.0" encoding="utf-8"?>
<sst xmlns="http://schemas.openxmlformats.org/spreadsheetml/2006/main" count="85" uniqueCount="69">
  <si>
    <t>Date</t>
  </si>
  <si>
    <t>price_amazon</t>
  </si>
  <si>
    <t>price_tesla</t>
  </si>
  <si>
    <t>price_walmart</t>
  </si>
  <si>
    <t>return_amazon</t>
  </si>
  <si>
    <t>return-tesla</t>
  </si>
  <si>
    <t>return-walmart</t>
  </si>
  <si>
    <t>risk_amazon</t>
  </si>
  <si>
    <t>risk_tesla</t>
  </si>
  <si>
    <t>risk_walmart</t>
  </si>
  <si>
    <t>risk: measured by standard deviation</t>
  </si>
  <si>
    <t>For Amazon's normal distribution</t>
  </si>
  <si>
    <t>X</t>
  </si>
  <si>
    <t>average_amazon</t>
  </si>
  <si>
    <t>average_tesla</t>
  </si>
  <si>
    <t>average_walmart</t>
  </si>
  <si>
    <t>RISK</t>
  </si>
  <si>
    <t>Average Return</t>
  </si>
  <si>
    <t>For Tesla's normal distribution</t>
  </si>
  <si>
    <t>For Walmart's normal distribution</t>
  </si>
  <si>
    <t>f(x)-Amazon</t>
  </si>
  <si>
    <t>F(x) -cumulative-amazon</t>
  </si>
  <si>
    <t>f(x)-tesla</t>
  </si>
  <si>
    <t>F(x) -cumulative-tesla</t>
  </si>
  <si>
    <t>f(x)-walmart</t>
  </si>
  <si>
    <t>F(x) -cumulative-walmart</t>
  </si>
  <si>
    <t>Probabilites</t>
  </si>
  <si>
    <t>Amazon</t>
  </si>
  <si>
    <t>Tesla</t>
  </si>
  <si>
    <t>Walmart</t>
  </si>
  <si>
    <t>Profits or losses</t>
  </si>
  <si>
    <t>return &lt;= -20%</t>
  </si>
  <si>
    <t>return &lt;= -15%</t>
  </si>
  <si>
    <t>return &lt;= -10%</t>
  </si>
  <si>
    <t>return &lt;=-5%</t>
  </si>
  <si>
    <t>return &gt;= 0%</t>
  </si>
  <si>
    <t>return &gt;= 5%</t>
  </si>
  <si>
    <t>return &gt;= 10%</t>
  </si>
  <si>
    <t>return &gt;= 15%</t>
  </si>
  <si>
    <t>return &gt;= 20%</t>
  </si>
  <si>
    <t>return &gt;= 25%</t>
  </si>
  <si>
    <t>return &gt;= 30%</t>
  </si>
  <si>
    <t>Portfolio standard deviation</t>
  </si>
  <si>
    <t>Approach I</t>
  </si>
  <si>
    <t>Portfolio-return</t>
  </si>
  <si>
    <t>return-portfolio</t>
  </si>
  <si>
    <t>correlation</t>
  </si>
  <si>
    <t>Amazon-Tesla</t>
  </si>
  <si>
    <t>Amazon - wmt</t>
  </si>
  <si>
    <t>Tesla-Wmt</t>
  </si>
  <si>
    <t>standard deviation</t>
  </si>
  <si>
    <t xml:space="preserve">Tesla </t>
  </si>
  <si>
    <t>Wmt</t>
  </si>
  <si>
    <t xml:space="preserve">average return </t>
  </si>
  <si>
    <t>Approach II -used in class</t>
  </si>
  <si>
    <t>Approach II - used in class</t>
  </si>
  <si>
    <t>Demonstration of normal distribution</t>
  </si>
  <si>
    <t>x</t>
  </si>
  <si>
    <t>f(x)-Tesla</t>
  </si>
  <si>
    <t>f(x)-WMT</t>
  </si>
  <si>
    <t>f(x)-portfolio</t>
  </si>
  <si>
    <t>return-sp500</t>
  </si>
  <si>
    <t>price-sp500</t>
  </si>
  <si>
    <t xml:space="preserve"> </t>
  </si>
  <si>
    <t>beta</t>
  </si>
  <si>
    <t>amazon</t>
  </si>
  <si>
    <t>tesla</t>
  </si>
  <si>
    <t>wmt</t>
  </si>
  <si>
    <t>sp500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</si>
</sst>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/>
    <xf numFmtId="0" fontId="0" fillId="37" borderId="0" xfId="0" applyFill="1" applyAlignment="1">
      <alignment horizontal="center"/>
    </xf>
    <xf numFmtId="0" fontId="0" fillId="35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16" fillId="38" borderId="0" xfId="0" applyFont="1" applyFill="1" applyAlignment="1">
      <alignment horizontal="center"/>
    </xf>
    <xf numFmtId="0" fontId="16" fillId="39" borderId="0" xfId="0" applyFont="1" applyFill="1" applyAlignment="1">
      <alignment horizontal="center"/>
    </xf>
    <xf numFmtId="0" fontId="16" fillId="36" borderId="0" xfId="0" applyFont="1" applyFill="1" applyAlignment="1">
      <alignment horizontal="center"/>
    </xf>
    <xf numFmtId="0" fontId="16" fillId="40" borderId="0" xfId="0" applyFont="1" applyFill="1" applyAlignment="1">
      <alignment horizontal="center"/>
    </xf>
    <xf numFmtId="0" fontId="0" fillId="40" borderId="0" xfId="0" applyFill="1" applyAlignment="1">
      <alignment horizontal="center"/>
    </xf>
    <xf numFmtId="9" fontId="0" fillId="41" borderId="0" xfId="0" applyNumberFormat="1" applyFill="1" applyAlignment="1">
      <alignment horizontal="center"/>
    </xf>
    <xf numFmtId="10" fontId="0" fillId="41" borderId="0" xfId="42" applyNumberFormat="1" applyFont="1" applyFill="1"/>
    <xf numFmtId="0" fontId="18" fillId="33" borderId="0" xfId="0" applyFont="1" applyFill="1" applyAlignment="1">
      <alignment horizontal="center"/>
    </xf>
    <xf numFmtId="0" fontId="19" fillId="38" borderId="0" xfId="0" applyFont="1" applyFill="1" applyAlignment="1">
      <alignment horizontal="center"/>
    </xf>
    <xf numFmtId="0" fontId="19" fillId="39" borderId="0" xfId="0" applyFont="1" applyFill="1" applyAlignment="1">
      <alignment horizontal="center"/>
    </xf>
    <xf numFmtId="0" fontId="19" fillId="36" borderId="0" xfId="0" applyFont="1" applyFill="1" applyAlignment="1">
      <alignment horizontal="center"/>
    </xf>
    <xf numFmtId="0" fontId="18" fillId="40" borderId="0" xfId="0" applyFont="1" applyFill="1" applyAlignment="1">
      <alignment horizontal="center"/>
    </xf>
    <xf numFmtId="14" fontId="0" fillId="0" borderId="0" xfId="0" applyNumberForma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0" fillId="0" borderId="0" xfId="0" applyFont="1"/>
    <xf numFmtId="0" fontId="20" fillId="0" borderId="0" xfId="0" applyFont="1" applyAlignment="1">
      <alignment horizontal="center"/>
    </xf>
    <xf numFmtId="0" fontId="16" fillId="0" borderId="0" xfId="0" applyFont="1" applyFill="1" applyBorder="1" applyAlignment="1">
      <alignment horizontal="center"/>
    </xf>
    <xf numFmtId="10" fontId="0" fillId="0" borderId="0" xfId="0" applyNumberFormat="1" applyAlignment="1">
      <alignment horizontal="center"/>
    </xf>
    <xf numFmtId="0" fontId="21" fillId="0" borderId="0" xfId="0" applyFont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smoothMarker"/>
        <c:ser>
          <c:idx val="0"/>
          <c:order val="0"/>
          <c:tx>
            <c:strRef>
              <c:f>chapter13_price_final_dataset!$L$2</c:f>
              <c:strCache>
                <c:ptCount val="1"/>
                <c:pt idx="0">
                  <c:v>f(x)-Amazon</c:v>
                </c:pt>
              </c:strCache>
            </c:strRef>
          </c:tx>
          <c:marker>
            <c:symbol val="none"/>
          </c:marker>
          <c:xVal>
            <c:numRef>
              <c:f>chapter13_price_final_dataset!$K$3:$K$74</c:f>
              <c:numCache>
                <c:formatCode>General</c:formatCode>
                <c:ptCount val="72"/>
                <c:pt idx="0">
                  <c:v>-0.4</c:v>
                </c:pt>
                <c:pt idx="1">
                  <c:v>-0.39</c:v>
                </c:pt>
                <c:pt idx="2">
                  <c:v>-0.38</c:v>
                </c:pt>
                <c:pt idx="3">
                  <c:v>-0.37</c:v>
                </c:pt>
                <c:pt idx="4">
                  <c:v>-0.36</c:v>
                </c:pt>
                <c:pt idx="5">
                  <c:v>-0.35</c:v>
                </c:pt>
                <c:pt idx="6">
                  <c:v>-0.34</c:v>
                </c:pt>
                <c:pt idx="7">
                  <c:v>-0.33</c:v>
                </c:pt>
                <c:pt idx="8">
                  <c:v>-0.32</c:v>
                </c:pt>
                <c:pt idx="9">
                  <c:v>-0.31</c:v>
                </c:pt>
                <c:pt idx="10">
                  <c:v>-0.3</c:v>
                </c:pt>
                <c:pt idx="11">
                  <c:v>-0.28999999999999998</c:v>
                </c:pt>
                <c:pt idx="12">
                  <c:v>-0.28000000000000003</c:v>
                </c:pt>
                <c:pt idx="13">
                  <c:v>-0.27</c:v>
                </c:pt>
                <c:pt idx="14">
                  <c:v>-0.26</c:v>
                </c:pt>
                <c:pt idx="15">
                  <c:v>-0.25</c:v>
                </c:pt>
                <c:pt idx="16">
                  <c:v>-0.24</c:v>
                </c:pt>
                <c:pt idx="17">
                  <c:v>-0.23</c:v>
                </c:pt>
                <c:pt idx="18">
                  <c:v>-0.22</c:v>
                </c:pt>
                <c:pt idx="19">
                  <c:v>-0.21</c:v>
                </c:pt>
                <c:pt idx="20">
                  <c:v>-0.2</c:v>
                </c:pt>
                <c:pt idx="21">
                  <c:v>-0.19</c:v>
                </c:pt>
                <c:pt idx="22">
                  <c:v>-0.18</c:v>
                </c:pt>
                <c:pt idx="23">
                  <c:v>-0.17</c:v>
                </c:pt>
                <c:pt idx="24">
                  <c:v>-0.16</c:v>
                </c:pt>
                <c:pt idx="25">
                  <c:v>-0.15</c:v>
                </c:pt>
                <c:pt idx="26">
                  <c:v>-0.14000000000000001</c:v>
                </c:pt>
                <c:pt idx="27">
                  <c:v>-0.13</c:v>
                </c:pt>
                <c:pt idx="28">
                  <c:v>-0.12</c:v>
                </c:pt>
                <c:pt idx="29">
                  <c:v>-0.11</c:v>
                </c:pt>
                <c:pt idx="30">
                  <c:v>-0.1</c:v>
                </c:pt>
                <c:pt idx="31">
                  <c:v>-0.09</c:v>
                </c:pt>
                <c:pt idx="32">
                  <c:v>-0.08</c:v>
                </c:pt>
                <c:pt idx="33">
                  <c:v>-7.0000000000000007E-2</c:v>
                </c:pt>
                <c:pt idx="34">
                  <c:v>-0.06</c:v>
                </c:pt>
                <c:pt idx="35">
                  <c:v>-0.05</c:v>
                </c:pt>
                <c:pt idx="36">
                  <c:v>-0.04</c:v>
                </c:pt>
                <c:pt idx="37">
                  <c:v>-0.03</c:v>
                </c:pt>
                <c:pt idx="38">
                  <c:v>-0.02</c:v>
                </c:pt>
                <c:pt idx="39">
                  <c:v>-0.01</c:v>
                </c:pt>
                <c:pt idx="40">
                  <c:v>0</c:v>
                </c:pt>
                <c:pt idx="41">
                  <c:v>9.9999999999999499E-3</c:v>
                </c:pt>
                <c:pt idx="42">
                  <c:v>0.02</c:v>
                </c:pt>
                <c:pt idx="43">
                  <c:v>2.5999999999999999E-2</c:v>
                </c:pt>
                <c:pt idx="44">
                  <c:v>0.04</c:v>
                </c:pt>
                <c:pt idx="45">
                  <c:v>0.05</c:v>
                </c:pt>
                <c:pt idx="46">
                  <c:v>0.06</c:v>
                </c:pt>
                <c:pt idx="47">
                  <c:v>7.0000000000000007E-2</c:v>
                </c:pt>
                <c:pt idx="48">
                  <c:v>0.08</c:v>
                </c:pt>
                <c:pt idx="49">
                  <c:v>0.09</c:v>
                </c:pt>
                <c:pt idx="50">
                  <c:v>0.1</c:v>
                </c:pt>
                <c:pt idx="51">
                  <c:v>0.11</c:v>
                </c:pt>
                <c:pt idx="52">
                  <c:v>0.12</c:v>
                </c:pt>
                <c:pt idx="53">
                  <c:v>0.13</c:v>
                </c:pt>
                <c:pt idx="54">
                  <c:v>0.14000000000000001</c:v>
                </c:pt>
                <c:pt idx="55">
                  <c:v>0.15</c:v>
                </c:pt>
                <c:pt idx="56">
                  <c:v>0.16</c:v>
                </c:pt>
                <c:pt idx="57">
                  <c:v>0.17000000000000101</c:v>
                </c:pt>
                <c:pt idx="58">
                  <c:v>0.18000000000000099</c:v>
                </c:pt>
                <c:pt idx="59">
                  <c:v>0.190000000000001</c:v>
                </c:pt>
                <c:pt idx="60">
                  <c:v>0.20000000000000101</c:v>
                </c:pt>
                <c:pt idx="61">
                  <c:v>0.21000000000000099</c:v>
                </c:pt>
                <c:pt idx="62">
                  <c:v>0.220000000000001</c:v>
                </c:pt>
                <c:pt idx="63">
                  <c:v>0.23000000000000101</c:v>
                </c:pt>
                <c:pt idx="64">
                  <c:v>0.24000000000000099</c:v>
                </c:pt>
                <c:pt idx="65">
                  <c:v>0.250000000000001</c:v>
                </c:pt>
                <c:pt idx="66">
                  <c:v>0.26000000000000101</c:v>
                </c:pt>
                <c:pt idx="67">
                  <c:v>0.27000000000000102</c:v>
                </c:pt>
                <c:pt idx="68">
                  <c:v>0.28000000000000103</c:v>
                </c:pt>
                <c:pt idx="69">
                  <c:v>0.29000000000000098</c:v>
                </c:pt>
                <c:pt idx="70">
                  <c:v>0.30000000000000099</c:v>
                </c:pt>
                <c:pt idx="71">
                  <c:v>0.310000000000001</c:v>
                </c:pt>
              </c:numCache>
            </c:numRef>
          </c:xVal>
          <c:yVal>
            <c:numRef>
              <c:f>chapter13_price_final_dataset!$L$3:$L$74</c:f>
              <c:numCache>
                <c:formatCode>General</c:formatCode>
                <c:ptCount val="72"/>
                <c:pt idx="0">
                  <c:v>4.5073264696367183E-6</c:v>
                </c:pt>
                <c:pt idx="1">
                  <c:v>8.5973091140019504E-6</c:v>
                </c:pt>
                <c:pt idx="2">
                  <c:v>1.6148782640591066E-5</c:v>
                </c:pt>
                <c:pt idx="3">
                  <c:v>2.9871068435044953E-5</c:v>
                </c:pt>
                <c:pt idx="4">
                  <c:v>5.4412094702593119E-5</c:v>
                </c:pt>
                <c:pt idx="5">
                  <c:v>9.7605401974790447E-5</c:v>
                </c:pt>
                <c:pt idx="6">
                  <c:v>1.7241934231409151E-4</c:v>
                </c:pt>
                <c:pt idx="7">
                  <c:v>2.9993823714385254E-4</c:v>
                </c:pt>
                <c:pt idx="8">
                  <c:v>5.1382047437927979E-4</c:v>
                </c:pt>
                <c:pt idx="9">
                  <c:v>8.6681156603261541E-4</c:v>
                </c:pt>
                <c:pt idx="10">
                  <c:v>1.4400305644704601E-3</c:v>
                </c:pt>
                <c:pt idx="11">
                  <c:v>2.3558760829014741E-3</c:v>
                </c:pt>
                <c:pt idx="12">
                  <c:v>3.7954816581436731E-3</c:v>
                </c:pt>
                <c:pt idx="13">
                  <c:v>6.0216439320408301E-3</c:v>
                </c:pt>
                <c:pt idx="14">
                  <c:v>9.4079925903696581E-3</c:v>
                </c:pt>
                <c:pt idx="15">
                  <c:v>1.4474800359555517E-2</c:v>
                </c:pt>
                <c:pt idx="16">
                  <c:v>2.1931175943450509E-2</c:v>
                </c:pt>
                <c:pt idx="17">
                  <c:v>3.2722386970253578E-2</c:v>
                </c:pt>
                <c:pt idx="18">
                  <c:v>4.807970054712836E-2</c:v>
                </c:pt>
                <c:pt idx="19">
                  <c:v>6.9568438042069275E-2</c:v>
                </c:pt>
                <c:pt idx="20">
                  <c:v>9.9128029189161193E-2</c:v>
                </c:pt>
                <c:pt idx="21">
                  <c:v>0.1390959265345024</c:v>
                </c:pt>
                <c:pt idx="22">
                  <c:v>0.19220561566811728</c:v>
                </c:pt>
                <c:pt idx="23">
                  <c:v>0.26154803017220762</c:v>
                </c:pt>
                <c:pt idx="24">
                  <c:v>0.35048590353383141</c:v>
                </c:pt>
                <c:pt idx="25">
                  <c:v>0.46251239711942504</c:v>
                </c:pt>
                <c:pt idx="26">
                  <c:v>0.60104905857300384</c:v>
                </c:pt>
                <c:pt idx="27">
                  <c:v>0.76918389973255663</c:v>
                </c:pt>
                <c:pt idx="28">
                  <c:v>0.96935793511923352</c:v>
                </c:pt>
                <c:pt idx="29">
                  <c:v>1.2030173063091518</c:v>
                </c:pt>
                <c:pt idx="30">
                  <c:v>1.4702571529967194</c:v>
                </c:pt>
                <c:pt idx="31">
                  <c:v>1.7694913647728292</c:v>
                </c:pt>
                <c:pt idx="32">
                  <c:v>2.0971877626308708</c:v>
                </c:pt>
                <c:pt idx="33">
                  <c:v>2.4477096657977597</c:v>
                </c:pt>
                <c:pt idx="34">
                  <c:v>2.8133010706150827</c:v>
                </c:pt>
                <c:pt idx="35">
                  <c:v>3.1842432787914903</c:v>
                </c:pt>
                <c:pt idx="36">
                  <c:v>3.5491960602904786</c:v>
                </c:pt>
                <c:pt idx="37">
                  <c:v>3.8957175463392191</c:v>
                </c:pt>
                <c:pt idx="38">
                  <c:v>4.2109361155049125</c:v>
                </c:pt>
                <c:pt idx="39">
                  <c:v>4.4823272913810657</c:v>
                </c:pt>
                <c:pt idx="40">
                  <c:v>4.6985320908686496</c:v>
                </c:pt>
                <c:pt idx="41">
                  <c:v>4.8501430824739789</c:v>
                </c:pt>
                <c:pt idx="42">
                  <c:v>4.9303826312127628</c:v>
                </c:pt>
                <c:pt idx="43">
                  <c:v>4.9426112702442113</c:v>
                </c:pt>
                <c:pt idx="44">
                  <c:v>4.8655723504899715</c:v>
                </c:pt>
                <c:pt idx="45">
                  <c:v>4.7234701033843347</c:v>
                </c:pt>
                <c:pt idx="46">
                  <c:v>4.5156692818522624</c:v>
                </c:pt>
                <c:pt idx="47">
                  <c:v>4.2512515666633464</c:v>
                </c:pt>
                <c:pt idx="48">
                  <c:v>3.941351817075506</c:v>
                </c:pt>
                <c:pt idx="49">
                  <c:v>3.5983824650593395</c:v>
                </c:pt>
                <c:pt idx="50">
                  <c:v>3.2352151018333082</c:v>
                </c:pt>
                <c:pt idx="51">
                  <c:v>2.8643937751895296</c:v>
                </c:pt>
                <c:pt idx="52">
                  <c:v>2.4974453982946261</c:v>
                </c:pt>
                <c:pt idx="53">
                  <c:v>2.1443368229488438</c:v>
                </c:pt>
                <c:pt idx="54">
                  <c:v>1.8131082145237083</c:v>
                </c:pt>
                <c:pt idx="55">
                  <c:v>1.5096913555735438</c:v>
                </c:pt>
                <c:pt idx="56">
                  <c:v>1.2379021913990294</c:v>
                </c:pt>
                <c:pt idx="57">
                  <c:v>0.99958151415277585</c:v>
                </c:pt>
                <c:pt idx="58">
                  <c:v>0.79484751473722515</c:v>
                </c:pt>
                <c:pt idx="59">
                  <c:v>0.62241943659668864</c:v>
                </c:pt>
                <c:pt idx="60">
                  <c:v>0.47997231990968936</c:v>
                </c:pt>
                <c:pt idx="61">
                  <c:v>0.36448776870588362</c:v>
                </c:pt>
                <c:pt idx="62">
                  <c:v>0.27257338436171086</c:v>
                </c:pt>
                <c:pt idx="63">
                  <c:v>0.200732482067291</c:v>
                </c:pt>
                <c:pt idx="64">
                  <c:v>0.14557459265178826</c:v>
                </c:pt>
                <c:pt idx="65">
                  <c:v>0.10396501798631184</c:v>
                </c:pt>
                <c:pt idx="66">
                  <c:v>7.3117713720750127E-2</c:v>
                </c:pt>
                <c:pt idx="67">
                  <c:v>5.0639766451009295E-2</c:v>
                </c:pt>
                <c:pt idx="68">
                  <c:v>3.4537786902189845E-2</c:v>
                </c:pt>
                <c:pt idx="69">
                  <c:v>2.319695808617139E-2</c:v>
                </c:pt>
                <c:pt idx="70">
                  <c:v>1.534268224427706E-2</c:v>
                </c:pt>
                <c:pt idx="71">
                  <c:v>9.9932157594701653E-3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chapter13_price_final_dataset!$O$2</c:f>
              <c:strCache>
                <c:ptCount val="1"/>
                <c:pt idx="0">
                  <c:v>f(x)-tesla</c:v>
                </c:pt>
              </c:strCache>
            </c:strRef>
          </c:tx>
          <c:marker>
            <c:symbol val="none"/>
          </c:marker>
          <c:xVal>
            <c:numRef>
              <c:f>chapter13_price_final_dataset!$K$3:$K$74</c:f>
              <c:numCache>
                <c:formatCode>General</c:formatCode>
                <c:ptCount val="72"/>
                <c:pt idx="0">
                  <c:v>-0.4</c:v>
                </c:pt>
                <c:pt idx="1">
                  <c:v>-0.39</c:v>
                </c:pt>
                <c:pt idx="2">
                  <c:v>-0.38</c:v>
                </c:pt>
                <c:pt idx="3">
                  <c:v>-0.37</c:v>
                </c:pt>
                <c:pt idx="4">
                  <c:v>-0.36</c:v>
                </c:pt>
                <c:pt idx="5">
                  <c:v>-0.35</c:v>
                </c:pt>
                <c:pt idx="6">
                  <c:v>-0.34</c:v>
                </c:pt>
                <c:pt idx="7">
                  <c:v>-0.33</c:v>
                </c:pt>
                <c:pt idx="8">
                  <c:v>-0.32</c:v>
                </c:pt>
                <c:pt idx="9">
                  <c:v>-0.31</c:v>
                </c:pt>
                <c:pt idx="10">
                  <c:v>-0.3</c:v>
                </c:pt>
                <c:pt idx="11">
                  <c:v>-0.28999999999999998</c:v>
                </c:pt>
                <c:pt idx="12">
                  <c:v>-0.28000000000000003</c:v>
                </c:pt>
                <c:pt idx="13">
                  <c:v>-0.27</c:v>
                </c:pt>
                <c:pt idx="14">
                  <c:v>-0.26</c:v>
                </c:pt>
                <c:pt idx="15">
                  <c:v>-0.25</c:v>
                </c:pt>
                <c:pt idx="16">
                  <c:v>-0.24</c:v>
                </c:pt>
                <c:pt idx="17">
                  <c:v>-0.23</c:v>
                </c:pt>
                <c:pt idx="18">
                  <c:v>-0.22</c:v>
                </c:pt>
                <c:pt idx="19">
                  <c:v>-0.21</c:v>
                </c:pt>
                <c:pt idx="20">
                  <c:v>-0.2</c:v>
                </c:pt>
                <c:pt idx="21">
                  <c:v>-0.19</c:v>
                </c:pt>
                <c:pt idx="22">
                  <c:v>-0.18</c:v>
                </c:pt>
                <c:pt idx="23">
                  <c:v>-0.17</c:v>
                </c:pt>
                <c:pt idx="24">
                  <c:v>-0.16</c:v>
                </c:pt>
                <c:pt idx="25">
                  <c:v>-0.15</c:v>
                </c:pt>
                <c:pt idx="26">
                  <c:v>-0.14000000000000001</c:v>
                </c:pt>
                <c:pt idx="27">
                  <c:v>-0.13</c:v>
                </c:pt>
                <c:pt idx="28">
                  <c:v>-0.12</c:v>
                </c:pt>
                <c:pt idx="29">
                  <c:v>-0.11</c:v>
                </c:pt>
                <c:pt idx="30">
                  <c:v>-0.1</c:v>
                </c:pt>
                <c:pt idx="31">
                  <c:v>-0.09</c:v>
                </c:pt>
                <c:pt idx="32">
                  <c:v>-0.08</c:v>
                </c:pt>
                <c:pt idx="33">
                  <c:v>-7.0000000000000007E-2</c:v>
                </c:pt>
                <c:pt idx="34">
                  <c:v>-0.06</c:v>
                </c:pt>
                <c:pt idx="35">
                  <c:v>-0.05</c:v>
                </c:pt>
                <c:pt idx="36">
                  <c:v>-0.04</c:v>
                </c:pt>
                <c:pt idx="37">
                  <c:v>-0.03</c:v>
                </c:pt>
                <c:pt idx="38">
                  <c:v>-0.02</c:v>
                </c:pt>
                <c:pt idx="39">
                  <c:v>-0.01</c:v>
                </c:pt>
                <c:pt idx="40">
                  <c:v>0</c:v>
                </c:pt>
                <c:pt idx="41">
                  <c:v>9.9999999999999499E-3</c:v>
                </c:pt>
                <c:pt idx="42">
                  <c:v>0.02</c:v>
                </c:pt>
                <c:pt idx="43">
                  <c:v>2.5999999999999999E-2</c:v>
                </c:pt>
                <c:pt idx="44">
                  <c:v>0.04</c:v>
                </c:pt>
                <c:pt idx="45">
                  <c:v>0.05</c:v>
                </c:pt>
                <c:pt idx="46">
                  <c:v>0.06</c:v>
                </c:pt>
                <c:pt idx="47">
                  <c:v>7.0000000000000007E-2</c:v>
                </c:pt>
                <c:pt idx="48">
                  <c:v>0.08</c:v>
                </c:pt>
                <c:pt idx="49">
                  <c:v>0.09</c:v>
                </c:pt>
                <c:pt idx="50">
                  <c:v>0.1</c:v>
                </c:pt>
                <c:pt idx="51">
                  <c:v>0.11</c:v>
                </c:pt>
                <c:pt idx="52">
                  <c:v>0.12</c:v>
                </c:pt>
                <c:pt idx="53">
                  <c:v>0.13</c:v>
                </c:pt>
                <c:pt idx="54">
                  <c:v>0.14000000000000001</c:v>
                </c:pt>
                <c:pt idx="55">
                  <c:v>0.15</c:v>
                </c:pt>
                <c:pt idx="56">
                  <c:v>0.16</c:v>
                </c:pt>
                <c:pt idx="57">
                  <c:v>0.17000000000000101</c:v>
                </c:pt>
                <c:pt idx="58">
                  <c:v>0.18000000000000099</c:v>
                </c:pt>
                <c:pt idx="59">
                  <c:v>0.190000000000001</c:v>
                </c:pt>
                <c:pt idx="60">
                  <c:v>0.20000000000000101</c:v>
                </c:pt>
                <c:pt idx="61">
                  <c:v>0.21000000000000099</c:v>
                </c:pt>
                <c:pt idx="62">
                  <c:v>0.220000000000001</c:v>
                </c:pt>
                <c:pt idx="63">
                  <c:v>0.23000000000000101</c:v>
                </c:pt>
                <c:pt idx="64">
                  <c:v>0.24000000000000099</c:v>
                </c:pt>
                <c:pt idx="65">
                  <c:v>0.250000000000001</c:v>
                </c:pt>
                <c:pt idx="66">
                  <c:v>0.26000000000000101</c:v>
                </c:pt>
                <c:pt idx="67">
                  <c:v>0.27000000000000102</c:v>
                </c:pt>
                <c:pt idx="68">
                  <c:v>0.28000000000000103</c:v>
                </c:pt>
                <c:pt idx="69">
                  <c:v>0.29000000000000098</c:v>
                </c:pt>
                <c:pt idx="70">
                  <c:v>0.30000000000000099</c:v>
                </c:pt>
                <c:pt idx="71">
                  <c:v>0.310000000000001</c:v>
                </c:pt>
              </c:numCache>
            </c:numRef>
          </c:xVal>
          <c:yVal>
            <c:numRef>
              <c:f>chapter13_price_final_dataset!$O$3:$O$74</c:f>
              <c:numCache>
                <c:formatCode>General</c:formatCode>
                <c:ptCount val="72"/>
                <c:pt idx="0">
                  <c:v>6.6255888047812794E-2</c:v>
                </c:pt>
                <c:pt idx="1">
                  <c:v>7.7574183166004673E-2</c:v>
                </c:pt>
                <c:pt idx="2">
                  <c:v>9.0503894215527902E-2</c:v>
                </c:pt>
                <c:pt idx="3">
                  <c:v>0.10521426967905952</c:v>
                </c:pt>
                <c:pt idx="4">
                  <c:v>0.12188193675269152</c:v>
                </c:pt>
                <c:pt idx="5">
                  <c:v>0.14068939812965969</c:v>
                </c:pt>
                <c:pt idx="6">
                  <c:v>0.1618231757977476</c:v>
                </c:pt>
                <c:pt idx="7">
                  <c:v>0.18547158848685025</c:v>
                </c:pt>
                <c:pt idx="8">
                  <c:v>0.21182215707764482</c:v>
                </c:pt>
                <c:pt idx="9">
                  <c:v>0.24105864131096183</c:v>
                </c:pt>
                <c:pt idx="10">
                  <c:v>0.2733577214175541</c:v>
                </c:pt>
                <c:pt idx="11">
                  <c:v>0.30888534965406672</c:v>
                </c:pt>
                <c:pt idx="12">
                  <c:v>0.34779280895242121</c:v>
                </c:pt>
                <c:pt idx="13">
                  <c:v>0.39021252867095979</c:v>
                </c:pt>
                <c:pt idx="14">
                  <c:v>0.43625372041914479</c:v>
                </c:pt>
                <c:pt idx="15">
                  <c:v>0.48599790970067447</c:v>
                </c:pt>
                <c:pt idx="16">
                  <c:v>0.53949445122424955</c:v>
                </c:pt>
                <c:pt idx="17">
                  <c:v>0.5967561266761322</c:v>
                </c:pt>
                <c:pt idx="18">
                  <c:v>0.65775493302700216</c:v>
                </c:pt>
                <c:pt idx="19">
                  <c:v>0.72241817655290508</c:v>
                </c:pt>
                <c:pt idx="20">
                  <c:v>0.79062499220543958</c:v>
                </c:pt>
                <c:pt idx="21">
                  <c:v>0.86220340933463491</c:v>
                </c:pt>
                <c:pt idx="22">
                  <c:v>0.93692808268288175</c:v>
                </c:pt>
                <c:pt idx="23">
                  <c:v>1.0145188017540085</c:v>
                </c:pt>
                <c:pt idx="24">
                  <c:v>1.0946398819534322</c:v>
                </c:pt>
                <c:pt idx="25">
                  <c:v>1.1769005272567725</c:v>
                </c:pt>
                <c:pt idx="26">
                  <c:v>1.2608562367006531</c:v>
                </c:pt>
                <c:pt idx="27">
                  <c:v>1.346011305955646</c:v>
                </c:pt>
                <c:pt idx="28">
                  <c:v>1.4318224510447928</c:v>
                </c:pt>
                <c:pt idx="29">
                  <c:v>1.5177035544671629</c:v>
                </c:pt>
                <c:pt idx="30">
                  <c:v>1.6030315052669502</c:v>
                </c:pt>
                <c:pt idx="31">
                  <c:v>1.687153074766262</c:v>
                </c:pt>
                <c:pt idx="32">
                  <c:v>1.7693927396605775</c:v>
                </c:pt>
                <c:pt idx="33">
                  <c:v>1.8490613349311622</c:v>
                </c:pt>
                <c:pt idx="34">
                  <c:v>1.9254653915597413</c:v>
                </c:pt>
                <c:pt idx="35">
                  <c:v>1.997916989330486</c:v>
                </c:pt>
                <c:pt idx="36">
                  <c:v>2.0657439340173469</c:v>
                </c:pt>
                <c:pt idx="37">
                  <c:v>2.1283000518373858</c:v>
                </c:pt>
                <c:pt idx="38">
                  <c:v>2.1849753829327292</c:v>
                </c:pt>
                <c:pt idx="39">
                  <c:v>2.2352060503941273</c:v>
                </c:pt>
                <c:pt idx="40">
                  <c:v>2.2784835823370644</c:v>
                </c:pt>
                <c:pt idx="41">
                  <c:v>2.3143634719549189</c:v>
                </c:pt>
                <c:pt idx="42">
                  <c:v>2.3424727742456959</c:v>
                </c:pt>
                <c:pt idx="43">
                  <c:v>2.3554823729286243</c:v>
                </c:pt>
                <c:pt idx="44">
                  <c:v>2.374283056675079</c:v>
                </c:pt>
                <c:pt idx="45">
                  <c:v>2.377647393332269</c:v>
                </c:pt>
                <c:pt idx="46">
                  <c:v>2.3725737864175587</c:v>
                </c:pt>
                <c:pt idx="47">
                  <c:v>2.3591161835028132</c:v>
                </c:pt>
                <c:pt idx="48">
                  <c:v>2.3374173063296944</c:v>
                </c:pt>
                <c:pt idx="49">
                  <c:v>2.3077061311165301</c:v>
                </c:pt>
                <c:pt idx="50">
                  <c:v>2.27029386628598</c:v>
                </c:pt>
                <c:pt idx="51">
                  <c:v>2.2255685264142322</c:v>
                </c:pt>
                <c:pt idx="52">
                  <c:v>2.1739882346823922</c:v>
                </c:pt>
                <c:pt idx="53">
                  <c:v>2.1160734154497085</c:v>
                </c:pt>
                <c:pt idx="54">
                  <c:v>2.0523980628999801</c:v>
                </c:pt>
                <c:pt idx="55">
                  <c:v>1.9835802903601638</c:v>
                </c:pt>
                <c:pt idx="56">
                  <c:v>1.9102723773887995</c:v>
                </c:pt>
                <c:pt idx="57">
                  <c:v>1.8331505378418902</c:v>
                </c:pt>
                <c:pt idx="58">
                  <c:v>1.7529046318345802</c:v>
                </c:pt>
                <c:pt idx="59">
                  <c:v>1.670228038040241</c:v>
                </c:pt>
                <c:pt idx="60">
                  <c:v>1.5858078905247386</c:v>
                </c:pt>
                <c:pt idx="61">
                  <c:v>1.5003158669059591</c:v>
                </c:pt>
                <c:pt idx="62">
                  <c:v>1.4143996928163278</c:v>
                </c:pt>
                <c:pt idx="63">
                  <c:v>1.328675502305932</c:v>
                </c:pt>
                <c:pt idx="64">
                  <c:v>1.243721165913757</c:v>
                </c:pt>
                <c:pt idx="65">
                  <c:v>1.1600706686523659</c:v>
                </c:pt>
                <c:pt idx="66">
                  <c:v>1.0782095900951851</c:v>
                </c:pt>
                <c:pt idx="67">
                  <c:v>0.99857170908632753</c:v>
                </c:pt>
                <c:pt idx="68">
                  <c:v>0.92153672720011637</c:v>
                </c:pt>
                <c:pt idx="69">
                  <c:v>0.84742907875042273</c:v>
                </c:pt>
                <c:pt idx="70">
                  <c:v>0.77651777155440715</c:v>
                </c:pt>
                <c:pt idx="71">
                  <c:v>0.70901718231731736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chapter13_price_final_dataset!$R$2</c:f>
              <c:strCache>
                <c:ptCount val="1"/>
                <c:pt idx="0">
                  <c:v>f(x)-walmart</c:v>
                </c:pt>
              </c:strCache>
            </c:strRef>
          </c:tx>
          <c:marker>
            <c:symbol val="none"/>
          </c:marker>
          <c:xVal>
            <c:numRef>
              <c:f>chapter13_price_final_dataset!$K$3:$K$74</c:f>
              <c:numCache>
                <c:formatCode>General</c:formatCode>
                <c:ptCount val="72"/>
                <c:pt idx="0">
                  <c:v>-0.4</c:v>
                </c:pt>
                <c:pt idx="1">
                  <c:v>-0.39</c:v>
                </c:pt>
                <c:pt idx="2">
                  <c:v>-0.38</c:v>
                </c:pt>
                <c:pt idx="3">
                  <c:v>-0.37</c:v>
                </c:pt>
                <c:pt idx="4">
                  <c:v>-0.36</c:v>
                </c:pt>
                <c:pt idx="5">
                  <c:v>-0.35</c:v>
                </c:pt>
                <c:pt idx="6">
                  <c:v>-0.34</c:v>
                </c:pt>
                <c:pt idx="7">
                  <c:v>-0.33</c:v>
                </c:pt>
                <c:pt idx="8">
                  <c:v>-0.32</c:v>
                </c:pt>
                <c:pt idx="9">
                  <c:v>-0.31</c:v>
                </c:pt>
                <c:pt idx="10">
                  <c:v>-0.3</c:v>
                </c:pt>
                <c:pt idx="11">
                  <c:v>-0.28999999999999998</c:v>
                </c:pt>
                <c:pt idx="12">
                  <c:v>-0.28000000000000003</c:v>
                </c:pt>
                <c:pt idx="13">
                  <c:v>-0.27</c:v>
                </c:pt>
                <c:pt idx="14">
                  <c:v>-0.26</c:v>
                </c:pt>
                <c:pt idx="15">
                  <c:v>-0.25</c:v>
                </c:pt>
                <c:pt idx="16">
                  <c:v>-0.24</c:v>
                </c:pt>
                <c:pt idx="17">
                  <c:v>-0.23</c:v>
                </c:pt>
                <c:pt idx="18">
                  <c:v>-0.22</c:v>
                </c:pt>
                <c:pt idx="19">
                  <c:v>-0.21</c:v>
                </c:pt>
                <c:pt idx="20">
                  <c:v>-0.2</c:v>
                </c:pt>
                <c:pt idx="21">
                  <c:v>-0.19</c:v>
                </c:pt>
                <c:pt idx="22">
                  <c:v>-0.18</c:v>
                </c:pt>
                <c:pt idx="23">
                  <c:v>-0.17</c:v>
                </c:pt>
                <c:pt idx="24">
                  <c:v>-0.16</c:v>
                </c:pt>
                <c:pt idx="25">
                  <c:v>-0.15</c:v>
                </c:pt>
                <c:pt idx="26">
                  <c:v>-0.14000000000000001</c:v>
                </c:pt>
                <c:pt idx="27">
                  <c:v>-0.13</c:v>
                </c:pt>
                <c:pt idx="28">
                  <c:v>-0.12</c:v>
                </c:pt>
                <c:pt idx="29">
                  <c:v>-0.11</c:v>
                </c:pt>
                <c:pt idx="30">
                  <c:v>-0.1</c:v>
                </c:pt>
                <c:pt idx="31">
                  <c:v>-0.09</c:v>
                </c:pt>
                <c:pt idx="32">
                  <c:v>-0.08</c:v>
                </c:pt>
                <c:pt idx="33">
                  <c:v>-7.0000000000000007E-2</c:v>
                </c:pt>
                <c:pt idx="34">
                  <c:v>-0.06</c:v>
                </c:pt>
                <c:pt idx="35">
                  <c:v>-0.05</c:v>
                </c:pt>
                <c:pt idx="36">
                  <c:v>-0.04</c:v>
                </c:pt>
                <c:pt idx="37">
                  <c:v>-0.03</c:v>
                </c:pt>
                <c:pt idx="38">
                  <c:v>-0.02</c:v>
                </c:pt>
                <c:pt idx="39">
                  <c:v>-0.01</c:v>
                </c:pt>
                <c:pt idx="40">
                  <c:v>0</c:v>
                </c:pt>
                <c:pt idx="41">
                  <c:v>9.9999999999999499E-3</c:v>
                </c:pt>
                <c:pt idx="42">
                  <c:v>0.02</c:v>
                </c:pt>
                <c:pt idx="43">
                  <c:v>2.5999999999999999E-2</c:v>
                </c:pt>
                <c:pt idx="44">
                  <c:v>0.04</c:v>
                </c:pt>
                <c:pt idx="45">
                  <c:v>0.05</c:v>
                </c:pt>
                <c:pt idx="46">
                  <c:v>0.06</c:v>
                </c:pt>
                <c:pt idx="47">
                  <c:v>7.0000000000000007E-2</c:v>
                </c:pt>
                <c:pt idx="48">
                  <c:v>0.08</c:v>
                </c:pt>
                <c:pt idx="49">
                  <c:v>0.09</c:v>
                </c:pt>
                <c:pt idx="50">
                  <c:v>0.1</c:v>
                </c:pt>
                <c:pt idx="51">
                  <c:v>0.11</c:v>
                </c:pt>
                <c:pt idx="52">
                  <c:v>0.12</c:v>
                </c:pt>
                <c:pt idx="53">
                  <c:v>0.13</c:v>
                </c:pt>
                <c:pt idx="54">
                  <c:v>0.14000000000000001</c:v>
                </c:pt>
                <c:pt idx="55">
                  <c:v>0.15</c:v>
                </c:pt>
                <c:pt idx="56">
                  <c:v>0.16</c:v>
                </c:pt>
                <c:pt idx="57">
                  <c:v>0.17000000000000101</c:v>
                </c:pt>
                <c:pt idx="58">
                  <c:v>0.18000000000000099</c:v>
                </c:pt>
                <c:pt idx="59">
                  <c:v>0.190000000000001</c:v>
                </c:pt>
                <c:pt idx="60">
                  <c:v>0.20000000000000101</c:v>
                </c:pt>
                <c:pt idx="61">
                  <c:v>0.21000000000000099</c:v>
                </c:pt>
                <c:pt idx="62">
                  <c:v>0.220000000000001</c:v>
                </c:pt>
                <c:pt idx="63">
                  <c:v>0.23000000000000101</c:v>
                </c:pt>
                <c:pt idx="64">
                  <c:v>0.24000000000000099</c:v>
                </c:pt>
                <c:pt idx="65">
                  <c:v>0.250000000000001</c:v>
                </c:pt>
                <c:pt idx="66">
                  <c:v>0.26000000000000101</c:v>
                </c:pt>
                <c:pt idx="67">
                  <c:v>0.27000000000000102</c:v>
                </c:pt>
                <c:pt idx="68">
                  <c:v>0.28000000000000103</c:v>
                </c:pt>
                <c:pt idx="69">
                  <c:v>0.29000000000000098</c:v>
                </c:pt>
                <c:pt idx="70">
                  <c:v>0.30000000000000099</c:v>
                </c:pt>
                <c:pt idx="71">
                  <c:v>0.310000000000001</c:v>
                </c:pt>
              </c:numCache>
            </c:numRef>
          </c:xVal>
          <c:yVal>
            <c:numRef>
              <c:f>chapter13_price_final_dataset!$R$3:$R$74</c:f>
              <c:numCache>
                <c:formatCode>General</c:formatCode>
                <c:ptCount val="72"/>
                <c:pt idx="0">
                  <c:v>5.2538342795433115E-15</c:v>
                </c:pt>
                <c:pt idx="1">
                  <c:v>2.8953479673612717E-14</c:v>
                </c:pt>
                <c:pt idx="2">
                  <c:v>1.5289460900672649E-13</c:v>
                </c:pt>
                <c:pt idx="3">
                  <c:v>7.7366079851913144E-13</c:v>
                </c:pt>
                <c:pt idx="4">
                  <c:v>3.7512501205671313E-12</c:v>
                </c:pt>
                <c:pt idx="5">
                  <c:v>1.7428839270625049E-11</c:v>
                </c:pt>
                <c:pt idx="6">
                  <c:v>7.7593960429510042E-11</c:v>
                </c:pt>
                <c:pt idx="7">
                  <c:v>3.3102011476200541E-10</c:v>
                </c:pt>
                <c:pt idx="8">
                  <c:v>1.3531559842621631E-9</c:v>
                </c:pt>
                <c:pt idx="9">
                  <c:v>5.300396418658963E-9</c:v>
                </c:pt>
                <c:pt idx="10">
                  <c:v>1.9894629375655696E-8</c:v>
                </c:pt>
                <c:pt idx="11">
                  <c:v>7.1553414955377446E-8</c:v>
                </c:pt>
                <c:pt idx="12">
                  <c:v>2.465993288171375E-7</c:v>
                </c:pt>
                <c:pt idx="13">
                  <c:v>8.1436748697113311E-7</c:v>
                </c:pt>
                <c:pt idx="14">
                  <c:v>2.5770092320540061E-6</c:v>
                </c:pt>
                <c:pt idx="15">
                  <c:v>7.8140922509201428E-6</c:v>
                </c:pt>
                <c:pt idx="16">
                  <c:v>2.2704299416182133E-5</c:v>
                </c:pt>
                <c:pt idx="17">
                  <c:v>6.3212750634098963E-5</c:v>
                </c:pt>
                <c:pt idx="18">
                  <c:v>1.6864298607596103E-4</c:v>
                </c:pt>
                <c:pt idx="19">
                  <c:v>4.3112071415159708E-4</c:v>
                </c:pt>
                <c:pt idx="20">
                  <c:v>1.056079246742237E-3</c:v>
                </c:pt>
                <c:pt idx="21">
                  <c:v>2.4789121624785612E-3</c:v>
                </c:pt>
                <c:pt idx="22">
                  <c:v>5.5756150286216059E-3</c:v>
                </c:pt>
                <c:pt idx="23">
                  <c:v>1.2016871951680611E-2</c:v>
                </c:pt>
                <c:pt idx="24">
                  <c:v>2.4817446747513325E-2</c:v>
                </c:pt>
                <c:pt idx="25">
                  <c:v>4.9112243718689927E-2</c:v>
                </c:pt>
                <c:pt idx="26">
                  <c:v>9.312997024084825E-2</c:v>
                </c:pt>
                <c:pt idx="27">
                  <c:v>0.16922174319919767</c:v>
                </c:pt>
                <c:pt idx="28">
                  <c:v>0.29463875897309544</c:v>
                </c:pt>
                <c:pt idx="29">
                  <c:v>0.49157591965439634</c:v>
                </c:pt>
                <c:pt idx="30">
                  <c:v>0.78588379901674732</c:v>
                </c:pt>
                <c:pt idx="31">
                  <c:v>1.2039073978007762</c:v>
                </c:pt>
                <c:pt idx="32">
                  <c:v>1.7672371890463725</c:v>
                </c:pt>
                <c:pt idx="33">
                  <c:v>2.4857852846972412</c:v>
                </c:pt>
                <c:pt idx="34">
                  <c:v>3.3504211007162641</c:v>
                </c:pt>
                <c:pt idx="35">
                  <c:v>4.327152382061449</c:v>
                </c:pt>
                <c:pt idx="36">
                  <c:v>5.3551543777105239</c:v>
                </c:pt>
                <c:pt idx="37">
                  <c:v>6.3505130483462544</c:v>
                </c:pt>
                <c:pt idx="38">
                  <c:v>7.2162678039128956</c:v>
                </c:pt>
                <c:pt idx="39">
                  <c:v>7.8574835958561939</c:v>
                </c:pt>
                <c:pt idx="40">
                  <c:v>8.1982533611249337</c:v>
                </c:pt>
                <c:pt idx="41">
                  <c:v>8.196457667467417</c:v>
                </c:pt>
                <c:pt idx="42">
                  <c:v>7.8523215658811338</c:v>
                </c:pt>
                <c:pt idx="43">
                  <c:v>7.4976535320856295</c:v>
                </c:pt>
                <c:pt idx="44">
                  <c:v>6.3407826101007565</c:v>
                </c:pt>
                <c:pt idx="45">
                  <c:v>5.3446069891660919</c:v>
                </c:pt>
                <c:pt idx="46">
                  <c:v>4.3167380789475285</c:v>
                </c:pt>
                <c:pt idx="47">
                  <c:v>3.340893512182932</c:v>
                </c:pt>
                <c:pt idx="48">
                  <c:v>2.4776307341240131</c:v>
                </c:pt>
                <c:pt idx="49">
                  <c:v>1.7606682710224428</c:v>
                </c:pt>
                <c:pt idx="50">
                  <c:v>1.1989070329954272</c:v>
                </c:pt>
                <c:pt idx="51">
                  <c:v>0.78227687021076631</c:v>
                </c:pt>
                <c:pt idx="52">
                  <c:v>0.48910542842233368</c:v>
                </c:pt>
                <c:pt idx="53">
                  <c:v>0.2930295971756981</c:v>
                </c:pt>
                <c:pt idx="54">
                  <c:v>0.16822382553133591</c:v>
                </c:pt>
                <c:pt idx="55">
                  <c:v>9.2540221249381438E-2</c:v>
                </c:pt>
                <c:pt idx="56">
                  <c:v>4.8779862724251444E-2</c:v>
                </c:pt>
                <c:pt idx="57">
                  <c:v>2.4638690706496418E-2</c:v>
                </c:pt>
                <c:pt idx="58">
                  <c:v>1.1925090663377701E-2</c:v>
                </c:pt>
                <c:pt idx="59">
                  <c:v>5.5306065674044389E-3</c:v>
                </c:pt>
                <c:pt idx="60">
                  <c:v>2.4578244047776723E-3</c:v>
                </c:pt>
                <c:pt idx="61">
                  <c:v>1.0466366808097639E-3</c:v>
                </c:pt>
                <c:pt idx="62">
                  <c:v>4.2707884716859879E-4</c:v>
                </c:pt>
                <c:pt idx="63">
                  <c:v>1.6698873858050195E-4</c:v>
                </c:pt>
                <c:pt idx="64">
                  <c:v>6.2565269290371342E-5</c:v>
                </c:pt>
                <c:pt idx="65">
                  <c:v>2.246189868277475E-5</c:v>
                </c:pt>
                <c:pt idx="66">
                  <c:v>7.7272795052081619E-6</c:v>
                </c:pt>
                <c:pt idx="67">
                  <c:v>2.5472630198906106E-6</c:v>
                </c:pt>
                <c:pt idx="68">
                  <c:v>8.0461471668348223E-7</c:v>
                </c:pt>
                <c:pt idx="69">
                  <c:v>2.435393622315222E-7</c:v>
                </c:pt>
                <c:pt idx="70">
                  <c:v>7.0634580269361886E-8</c:v>
                </c:pt>
                <c:pt idx="71">
                  <c:v>1.9630555302065898E-8</c:v>
                </c:pt>
              </c:numCache>
            </c:numRef>
          </c:yVal>
          <c:smooth val="1"/>
        </c:ser>
        <c:axId val="139239424"/>
        <c:axId val="139240960"/>
      </c:scatterChart>
      <c:valAx>
        <c:axId val="139239424"/>
        <c:scaling>
          <c:orientation val="minMax"/>
        </c:scaling>
        <c:axPos val="b"/>
        <c:numFmt formatCode="General" sourceLinked="1"/>
        <c:tickLblPos val="nextTo"/>
        <c:crossAx val="139240960"/>
        <c:crosses val="autoZero"/>
        <c:crossBetween val="midCat"/>
      </c:valAx>
      <c:valAx>
        <c:axId val="139240960"/>
        <c:scaling>
          <c:orientation val="minMax"/>
        </c:scaling>
        <c:axPos val="l"/>
        <c:majorGridlines/>
        <c:numFmt formatCode="General" sourceLinked="1"/>
        <c:tickLblPos val="nextTo"/>
        <c:crossAx val="13923942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smoothMarker"/>
        <c:ser>
          <c:idx val="0"/>
          <c:order val="0"/>
          <c:tx>
            <c:strRef>
              <c:f>chapter13_price_final_dataset!$M$2</c:f>
              <c:strCache>
                <c:ptCount val="1"/>
                <c:pt idx="0">
                  <c:v>F(x) -cumulative-amazon</c:v>
                </c:pt>
              </c:strCache>
            </c:strRef>
          </c:tx>
          <c:marker>
            <c:symbol val="none"/>
          </c:marker>
          <c:xVal>
            <c:numRef>
              <c:f>chapter13_price_final_dataset!$K$3:$K$74</c:f>
              <c:numCache>
                <c:formatCode>General</c:formatCode>
                <c:ptCount val="72"/>
                <c:pt idx="0">
                  <c:v>-0.4</c:v>
                </c:pt>
                <c:pt idx="1">
                  <c:v>-0.39</c:v>
                </c:pt>
                <c:pt idx="2">
                  <c:v>-0.38</c:v>
                </c:pt>
                <c:pt idx="3">
                  <c:v>-0.37</c:v>
                </c:pt>
                <c:pt idx="4">
                  <c:v>-0.36</c:v>
                </c:pt>
                <c:pt idx="5">
                  <c:v>-0.35</c:v>
                </c:pt>
                <c:pt idx="6">
                  <c:v>-0.34</c:v>
                </c:pt>
                <c:pt idx="7">
                  <c:v>-0.33</c:v>
                </c:pt>
                <c:pt idx="8">
                  <c:v>-0.32</c:v>
                </c:pt>
                <c:pt idx="9">
                  <c:v>-0.31</c:v>
                </c:pt>
                <c:pt idx="10">
                  <c:v>-0.3</c:v>
                </c:pt>
                <c:pt idx="11">
                  <c:v>-0.28999999999999998</c:v>
                </c:pt>
                <c:pt idx="12">
                  <c:v>-0.28000000000000003</c:v>
                </c:pt>
                <c:pt idx="13">
                  <c:v>-0.27</c:v>
                </c:pt>
                <c:pt idx="14">
                  <c:v>-0.26</c:v>
                </c:pt>
                <c:pt idx="15">
                  <c:v>-0.25</c:v>
                </c:pt>
                <c:pt idx="16">
                  <c:v>-0.24</c:v>
                </c:pt>
                <c:pt idx="17">
                  <c:v>-0.23</c:v>
                </c:pt>
                <c:pt idx="18">
                  <c:v>-0.22</c:v>
                </c:pt>
                <c:pt idx="19">
                  <c:v>-0.21</c:v>
                </c:pt>
                <c:pt idx="20">
                  <c:v>-0.2</c:v>
                </c:pt>
                <c:pt idx="21">
                  <c:v>-0.19</c:v>
                </c:pt>
                <c:pt idx="22">
                  <c:v>-0.18</c:v>
                </c:pt>
                <c:pt idx="23">
                  <c:v>-0.17</c:v>
                </c:pt>
                <c:pt idx="24">
                  <c:v>-0.16</c:v>
                </c:pt>
                <c:pt idx="25">
                  <c:v>-0.15</c:v>
                </c:pt>
                <c:pt idx="26">
                  <c:v>-0.14000000000000001</c:v>
                </c:pt>
                <c:pt idx="27">
                  <c:v>-0.13</c:v>
                </c:pt>
                <c:pt idx="28">
                  <c:v>-0.12</c:v>
                </c:pt>
                <c:pt idx="29">
                  <c:v>-0.11</c:v>
                </c:pt>
                <c:pt idx="30">
                  <c:v>-0.1</c:v>
                </c:pt>
                <c:pt idx="31">
                  <c:v>-0.09</c:v>
                </c:pt>
                <c:pt idx="32">
                  <c:v>-0.08</c:v>
                </c:pt>
                <c:pt idx="33">
                  <c:v>-7.0000000000000007E-2</c:v>
                </c:pt>
                <c:pt idx="34">
                  <c:v>-0.06</c:v>
                </c:pt>
                <c:pt idx="35">
                  <c:v>-0.05</c:v>
                </c:pt>
                <c:pt idx="36">
                  <c:v>-0.04</c:v>
                </c:pt>
                <c:pt idx="37">
                  <c:v>-0.03</c:v>
                </c:pt>
                <c:pt idx="38">
                  <c:v>-0.02</c:v>
                </c:pt>
                <c:pt idx="39">
                  <c:v>-0.01</c:v>
                </c:pt>
                <c:pt idx="40">
                  <c:v>0</c:v>
                </c:pt>
                <c:pt idx="41">
                  <c:v>9.9999999999999499E-3</c:v>
                </c:pt>
                <c:pt idx="42">
                  <c:v>0.02</c:v>
                </c:pt>
                <c:pt idx="43">
                  <c:v>2.5999999999999999E-2</c:v>
                </c:pt>
                <c:pt idx="44">
                  <c:v>0.04</c:v>
                </c:pt>
                <c:pt idx="45">
                  <c:v>0.05</c:v>
                </c:pt>
                <c:pt idx="46">
                  <c:v>0.06</c:v>
                </c:pt>
                <c:pt idx="47">
                  <c:v>7.0000000000000007E-2</c:v>
                </c:pt>
                <c:pt idx="48">
                  <c:v>0.08</c:v>
                </c:pt>
                <c:pt idx="49">
                  <c:v>0.09</c:v>
                </c:pt>
                <c:pt idx="50">
                  <c:v>0.1</c:v>
                </c:pt>
                <c:pt idx="51">
                  <c:v>0.11</c:v>
                </c:pt>
                <c:pt idx="52">
                  <c:v>0.12</c:v>
                </c:pt>
                <c:pt idx="53">
                  <c:v>0.13</c:v>
                </c:pt>
                <c:pt idx="54">
                  <c:v>0.14000000000000001</c:v>
                </c:pt>
                <c:pt idx="55">
                  <c:v>0.15</c:v>
                </c:pt>
                <c:pt idx="56">
                  <c:v>0.16</c:v>
                </c:pt>
                <c:pt idx="57">
                  <c:v>0.17000000000000101</c:v>
                </c:pt>
                <c:pt idx="58">
                  <c:v>0.18000000000000099</c:v>
                </c:pt>
                <c:pt idx="59">
                  <c:v>0.190000000000001</c:v>
                </c:pt>
                <c:pt idx="60">
                  <c:v>0.20000000000000101</c:v>
                </c:pt>
                <c:pt idx="61">
                  <c:v>0.21000000000000099</c:v>
                </c:pt>
                <c:pt idx="62">
                  <c:v>0.220000000000001</c:v>
                </c:pt>
                <c:pt idx="63">
                  <c:v>0.23000000000000101</c:v>
                </c:pt>
                <c:pt idx="64">
                  <c:v>0.24000000000000099</c:v>
                </c:pt>
                <c:pt idx="65">
                  <c:v>0.250000000000001</c:v>
                </c:pt>
                <c:pt idx="66">
                  <c:v>0.26000000000000101</c:v>
                </c:pt>
                <c:pt idx="67">
                  <c:v>0.27000000000000102</c:v>
                </c:pt>
                <c:pt idx="68">
                  <c:v>0.28000000000000103</c:v>
                </c:pt>
                <c:pt idx="69">
                  <c:v>0.29000000000000098</c:v>
                </c:pt>
                <c:pt idx="70">
                  <c:v>0.30000000000000099</c:v>
                </c:pt>
                <c:pt idx="71">
                  <c:v>0.310000000000001</c:v>
                </c:pt>
              </c:numCache>
            </c:numRef>
          </c:xVal>
          <c:yVal>
            <c:numRef>
              <c:f>chapter13_price_final_dataset!$M$3:$M$74</c:f>
              <c:numCache>
                <c:formatCode>General</c:formatCode>
                <c:ptCount val="72"/>
                <c:pt idx="0">
                  <c:v>6.6729256028109983E-8</c:v>
                </c:pt>
                <c:pt idx="1">
                  <c:v>1.3014719578497987E-7</c:v>
                </c:pt>
                <c:pt idx="2">
                  <c:v>2.5008900992735172E-7</c:v>
                </c:pt>
                <c:pt idx="3">
                  <c:v>4.7348282472547965E-7</c:v>
                </c:pt>
                <c:pt idx="4">
                  <c:v>8.8322804758789175E-7</c:v>
                </c:pt>
                <c:pt idx="5">
                  <c:v>1.6233420272460108E-6</c:v>
                </c:pt>
                <c:pt idx="6">
                  <c:v>2.9398556744553161E-6</c:v>
                </c:pt>
                <c:pt idx="7">
                  <c:v>5.246041692386072E-6</c:v>
                </c:pt>
                <c:pt idx="8">
                  <c:v>9.2244138156782896E-6</c:v>
                </c:pt>
                <c:pt idx="9">
                  <c:v>1.5983042423561855E-5</c:v>
                </c:pt>
                <c:pt idx="10">
                  <c:v>2.7290211699781963E-5</c:v>
                </c:pt>
                <c:pt idx="11">
                  <c:v>4.5919288702012118E-5</c:v>
                </c:pt>
                <c:pt idx="12">
                  <c:v>7.6144609819195352E-5</c:v>
                </c:pt>
                <c:pt idx="13">
                  <c:v>1.2443855188148945E-4</c:v>
                </c:pt>
                <c:pt idx="14">
                  <c:v>2.0042856917823482E-4</c:v>
                </c:pt>
                <c:pt idx="15">
                  <c:v>3.1817902290764977E-4</c:v>
                </c:pt>
                <c:pt idx="16">
                  <c:v>4.9786359930670265E-4</c:v>
                </c:pt>
                <c:pt idx="17">
                  <c:v>7.6788686252737826E-4</c:v>
                </c:pt>
                <c:pt idx="18">
                  <c:v>1.1674944615882588E-3</c:v>
                </c:pt>
                <c:pt idx="19">
                  <c:v>1.7498771755534159E-3</c:v>
                </c:pt>
                <c:pt idx="20">
                  <c:v>2.5857215025741898E-3</c:v>
                </c:pt>
                <c:pt idx="21">
                  <c:v>3.7670876253002028E-3</c:v>
                </c:pt>
                <c:pt idx="22">
                  <c:v>5.411405663378055E-3</c:v>
                </c:pt>
                <c:pt idx="23">
                  <c:v>7.6652780786630181E-3</c:v>
                </c:pt>
                <c:pt idx="24">
                  <c:v>1.0707669156822086E-2</c:v>
                </c:pt>
                <c:pt idx="25">
                  <c:v>1.4751965366241793E-2</c:v>
                </c:pt>
                <c:pt idx="26">
                  <c:v>2.0046320685067398E-2</c:v>
                </c:pt>
                <c:pt idx="27">
                  <c:v>2.6871678551301903E-2</c:v>
                </c:pt>
                <c:pt idx="28">
                  <c:v>3.5536906409364244E-2</c:v>
                </c:pt>
                <c:pt idx="29">
                  <c:v>4.6370605481843907E-2</c:v>
                </c:pt>
                <c:pt idx="30">
                  <c:v>5.9709375121644426E-2</c:v>
                </c:pt>
                <c:pt idx="31">
                  <c:v>7.5882614069827437E-2</c:v>
                </c:pt>
                <c:pt idx="32">
                  <c:v>9.519431212300844E-2</c:v>
                </c:pt>
                <c:pt idx="33">
                  <c:v>0.11790269211866489</c:v>
                </c:pt>
                <c:pt idx="34">
                  <c:v>0.14419895766831181</c:v>
                </c:pt>
                <c:pt idx="35">
                  <c:v>0.17418673211995417</c:v>
                </c:pt>
                <c:pt idx="36">
                  <c:v>0.20786398294548381</c:v>
                </c:pt>
                <c:pt idx="37">
                  <c:v>0.24510926484822271</c:v>
                </c:pt>
                <c:pt idx="38">
                  <c:v>0.28567395281398589</c:v>
                </c:pt>
                <c:pt idx="39">
                  <c:v>0.32918176592491433</c:v>
                </c:pt>
                <c:pt idx="40">
                  <c:v>0.37513632577314981</c:v>
                </c:pt>
                <c:pt idx="41">
                  <c:v>0.42293680048987214</c:v>
                </c:pt>
                <c:pt idx="42">
                  <c:v>0.47190093153397916</c:v>
                </c:pt>
                <c:pt idx="43">
                  <c:v>0.5015335411054811</c:v>
                </c:pt>
                <c:pt idx="44">
                  <c:v>0.57036180108540069</c:v>
                </c:pt>
                <c:pt idx="45">
                  <c:v>0.61836487372844684</c:v>
                </c:pt>
                <c:pt idx="46">
                  <c:v>0.66461190421868332</c:v>
                </c:pt>
                <c:pt idx="47">
                  <c:v>0.70848930667880794</c:v>
                </c:pt>
                <c:pt idx="48">
                  <c:v>0.74948518625317817</c:v>
                </c:pt>
                <c:pt idx="49">
                  <c:v>0.78720606043315711</c:v>
                </c:pt>
                <c:pt idx="50">
                  <c:v>0.82138554656170082</c:v>
                </c:pt>
                <c:pt idx="51">
                  <c:v>0.85188496425486737</c:v>
                </c:pt>
                <c:pt idx="52">
                  <c:v>0.87868650761379397</c:v>
                </c:pt>
                <c:pt idx="53">
                  <c:v>0.90188022145496971</c:v>
                </c:pt>
                <c:pt idx="54">
                  <c:v>0.92164641389713342</c:v>
                </c:pt>
                <c:pt idx="55">
                  <c:v>0.93823532865032366</c:v>
                </c:pt>
                <c:pt idx="56">
                  <c:v>0.95194588760800447</c:v>
                </c:pt>
                <c:pt idx="57">
                  <c:v>0.96310512644011836</c:v>
                </c:pt>
                <c:pt idx="58">
                  <c:v>0.97204962932313865</c:v>
                </c:pt>
                <c:pt idx="59">
                  <c:v>0.97910987909290714</c:v>
                </c:pt>
                <c:pt idx="60">
                  <c:v>0.9845980312085616</c:v>
                </c:pt>
                <c:pt idx="61">
                  <c:v>0.98879924158920574</c:v>
                </c:pt>
                <c:pt idx="62">
                  <c:v>0.99196636459366094</c:v>
                </c:pt>
                <c:pt idx="63">
                  <c:v>0.99431760826310089</c:v>
                </c:pt>
                <c:pt idx="64">
                  <c:v>0.99603659510122666</c:v>
                </c:pt>
                <c:pt idx="65">
                  <c:v>0.99727422178165526</c:v>
                </c:pt>
                <c:pt idx="66">
                  <c:v>0.99815172550995557</c:v>
                </c:pt>
                <c:pt idx="67">
                  <c:v>0.99876442916122377</c:v>
                </c:pt>
                <c:pt idx="68">
                  <c:v>0.99918573177425007</c:v>
                </c:pt>
                <c:pt idx="69">
                  <c:v>0.99947101748434319</c:v>
                </c:pt>
                <c:pt idx="70">
                  <c:v>0.99966126021043999</c:v>
                </c:pt>
                <c:pt idx="71">
                  <c:v>0.99978619352832987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chapter13_price_final_dataset!$P$2</c:f>
              <c:strCache>
                <c:ptCount val="1"/>
                <c:pt idx="0">
                  <c:v>F(x) -cumulative-tesla</c:v>
                </c:pt>
              </c:strCache>
            </c:strRef>
          </c:tx>
          <c:marker>
            <c:symbol val="none"/>
          </c:marker>
          <c:xVal>
            <c:numRef>
              <c:f>chapter13_price_final_dataset!$K$3:$K$74</c:f>
              <c:numCache>
                <c:formatCode>General</c:formatCode>
                <c:ptCount val="72"/>
                <c:pt idx="0">
                  <c:v>-0.4</c:v>
                </c:pt>
                <c:pt idx="1">
                  <c:v>-0.39</c:v>
                </c:pt>
                <c:pt idx="2">
                  <c:v>-0.38</c:v>
                </c:pt>
                <c:pt idx="3">
                  <c:v>-0.37</c:v>
                </c:pt>
                <c:pt idx="4">
                  <c:v>-0.36</c:v>
                </c:pt>
                <c:pt idx="5">
                  <c:v>-0.35</c:v>
                </c:pt>
                <c:pt idx="6">
                  <c:v>-0.34</c:v>
                </c:pt>
                <c:pt idx="7">
                  <c:v>-0.33</c:v>
                </c:pt>
                <c:pt idx="8">
                  <c:v>-0.32</c:v>
                </c:pt>
                <c:pt idx="9">
                  <c:v>-0.31</c:v>
                </c:pt>
                <c:pt idx="10">
                  <c:v>-0.3</c:v>
                </c:pt>
                <c:pt idx="11">
                  <c:v>-0.28999999999999998</c:v>
                </c:pt>
                <c:pt idx="12">
                  <c:v>-0.28000000000000003</c:v>
                </c:pt>
                <c:pt idx="13">
                  <c:v>-0.27</c:v>
                </c:pt>
                <c:pt idx="14">
                  <c:v>-0.26</c:v>
                </c:pt>
                <c:pt idx="15">
                  <c:v>-0.25</c:v>
                </c:pt>
                <c:pt idx="16">
                  <c:v>-0.24</c:v>
                </c:pt>
                <c:pt idx="17">
                  <c:v>-0.23</c:v>
                </c:pt>
                <c:pt idx="18">
                  <c:v>-0.22</c:v>
                </c:pt>
                <c:pt idx="19">
                  <c:v>-0.21</c:v>
                </c:pt>
                <c:pt idx="20">
                  <c:v>-0.2</c:v>
                </c:pt>
                <c:pt idx="21">
                  <c:v>-0.19</c:v>
                </c:pt>
                <c:pt idx="22">
                  <c:v>-0.18</c:v>
                </c:pt>
                <c:pt idx="23">
                  <c:v>-0.17</c:v>
                </c:pt>
                <c:pt idx="24">
                  <c:v>-0.16</c:v>
                </c:pt>
                <c:pt idx="25">
                  <c:v>-0.15</c:v>
                </c:pt>
                <c:pt idx="26">
                  <c:v>-0.14000000000000001</c:v>
                </c:pt>
                <c:pt idx="27">
                  <c:v>-0.13</c:v>
                </c:pt>
                <c:pt idx="28">
                  <c:v>-0.12</c:v>
                </c:pt>
                <c:pt idx="29">
                  <c:v>-0.11</c:v>
                </c:pt>
                <c:pt idx="30">
                  <c:v>-0.1</c:v>
                </c:pt>
                <c:pt idx="31">
                  <c:v>-0.09</c:v>
                </c:pt>
                <c:pt idx="32">
                  <c:v>-0.08</c:v>
                </c:pt>
                <c:pt idx="33">
                  <c:v>-7.0000000000000007E-2</c:v>
                </c:pt>
                <c:pt idx="34">
                  <c:v>-0.06</c:v>
                </c:pt>
                <c:pt idx="35">
                  <c:v>-0.05</c:v>
                </c:pt>
                <c:pt idx="36">
                  <c:v>-0.04</c:v>
                </c:pt>
                <c:pt idx="37">
                  <c:v>-0.03</c:v>
                </c:pt>
                <c:pt idx="38">
                  <c:v>-0.02</c:v>
                </c:pt>
                <c:pt idx="39">
                  <c:v>-0.01</c:v>
                </c:pt>
                <c:pt idx="40">
                  <c:v>0</c:v>
                </c:pt>
                <c:pt idx="41">
                  <c:v>9.9999999999999499E-3</c:v>
                </c:pt>
                <c:pt idx="42">
                  <c:v>0.02</c:v>
                </c:pt>
                <c:pt idx="43">
                  <c:v>2.5999999999999999E-2</c:v>
                </c:pt>
                <c:pt idx="44">
                  <c:v>0.04</c:v>
                </c:pt>
                <c:pt idx="45">
                  <c:v>0.05</c:v>
                </c:pt>
                <c:pt idx="46">
                  <c:v>0.06</c:v>
                </c:pt>
                <c:pt idx="47">
                  <c:v>7.0000000000000007E-2</c:v>
                </c:pt>
                <c:pt idx="48">
                  <c:v>0.08</c:v>
                </c:pt>
                <c:pt idx="49">
                  <c:v>0.09</c:v>
                </c:pt>
                <c:pt idx="50">
                  <c:v>0.1</c:v>
                </c:pt>
                <c:pt idx="51">
                  <c:v>0.11</c:v>
                </c:pt>
                <c:pt idx="52">
                  <c:v>0.12</c:v>
                </c:pt>
                <c:pt idx="53">
                  <c:v>0.13</c:v>
                </c:pt>
                <c:pt idx="54">
                  <c:v>0.14000000000000001</c:v>
                </c:pt>
                <c:pt idx="55">
                  <c:v>0.15</c:v>
                </c:pt>
                <c:pt idx="56">
                  <c:v>0.16</c:v>
                </c:pt>
                <c:pt idx="57">
                  <c:v>0.17000000000000101</c:v>
                </c:pt>
                <c:pt idx="58">
                  <c:v>0.18000000000000099</c:v>
                </c:pt>
                <c:pt idx="59">
                  <c:v>0.190000000000001</c:v>
                </c:pt>
                <c:pt idx="60">
                  <c:v>0.20000000000000101</c:v>
                </c:pt>
                <c:pt idx="61">
                  <c:v>0.21000000000000099</c:v>
                </c:pt>
                <c:pt idx="62">
                  <c:v>0.220000000000001</c:v>
                </c:pt>
                <c:pt idx="63">
                  <c:v>0.23000000000000101</c:v>
                </c:pt>
                <c:pt idx="64">
                  <c:v>0.24000000000000099</c:v>
                </c:pt>
                <c:pt idx="65">
                  <c:v>0.250000000000001</c:v>
                </c:pt>
                <c:pt idx="66">
                  <c:v>0.26000000000000101</c:v>
                </c:pt>
                <c:pt idx="67">
                  <c:v>0.27000000000000102</c:v>
                </c:pt>
                <c:pt idx="68">
                  <c:v>0.28000000000000103</c:v>
                </c:pt>
                <c:pt idx="69">
                  <c:v>0.29000000000000098</c:v>
                </c:pt>
                <c:pt idx="70">
                  <c:v>0.30000000000000099</c:v>
                </c:pt>
                <c:pt idx="71">
                  <c:v>0.310000000000001</c:v>
                </c:pt>
              </c:numCache>
            </c:numRef>
          </c:xVal>
          <c:yVal>
            <c:numRef>
              <c:f>chapter13_price_final_dataset!$P$3:$P$74</c:f>
              <c:numCache>
                <c:formatCode>General</c:formatCode>
                <c:ptCount val="72"/>
                <c:pt idx="0">
                  <c:v>3.7258610576328399E-3</c:v>
                </c:pt>
                <c:pt idx="1">
                  <c:v>4.4437369065214449E-3</c:v>
                </c:pt>
                <c:pt idx="2">
                  <c:v>5.2827151534560191E-3</c:v>
                </c:pt>
                <c:pt idx="3">
                  <c:v>6.2597495146023974E-3</c:v>
                </c:pt>
                <c:pt idx="4">
                  <c:v>7.3935241948892561E-3</c:v>
                </c:pt>
                <c:pt idx="5">
                  <c:v>8.7045204458844339E-3</c:v>
                </c:pt>
                <c:pt idx="6">
                  <c:v>1.0215066340542145E-2</c:v>
                </c:pt>
                <c:pt idx="7">
                  <c:v>1.1949366162328112E-2</c:v>
                </c:pt>
                <c:pt idx="8">
                  <c:v>1.393350570980223E-2</c:v>
                </c:pt>
                <c:pt idx="9">
                  <c:v>1.6195429804910288E-2</c:v>
                </c:pt>
                <c:pt idx="10">
                  <c:v>1.876488837702972E-2</c:v>
                </c:pt>
                <c:pt idx="11">
                  <c:v>2.1673347687046651E-2</c:v>
                </c:pt>
                <c:pt idx="12">
                  <c:v>2.4953863566085976E-2</c:v>
                </c:pt>
                <c:pt idx="13">
                  <c:v>2.8640913979176341E-2</c:v>
                </c:pt>
                <c:pt idx="14">
                  <c:v>3.2770188788932897E-2</c:v>
                </c:pt>
                <c:pt idx="15">
                  <c:v>3.7378335288274833E-2</c:v>
                </c:pt>
                <c:pt idx="16">
                  <c:v>4.2502658889927991E-2</c:v>
                </c:pt>
                <c:pt idx="17">
                  <c:v>4.8180779294857201E-2</c:v>
                </c:pt>
                <c:pt idx="18">
                  <c:v>5.4450243497703443E-2</c:v>
                </c:pt>
                <c:pt idx="19">
                  <c:v>6.134809810558095E-2</c:v>
                </c:pt>
                <c:pt idx="20">
                  <c:v>6.8910424623062072E-2</c:v>
                </c:pt>
                <c:pt idx="21">
                  <c:v>7.7171842562106185E-2</c:v>
                </c:pt>
                <c:pt idx="22">
                  <c:v>8.6164986438313829E-2</c:v>
                </c:pt>
                <c:pt idx="23">
                  <c:v>9.5919963878182135E-2</c:v>
                </c:pt>
                <c:pt idx="24">
                  <c:v>0.10646380314783066</c:v>
                </c:pt>
                <c:pt idx="25">
                  <c:v>0.11781989938268045</c:v>
                </c:pt>
                <c:pt idx="26">
                  <c:v>0.13000746961092857</c:v>
                </c:pt>
                <c:pt idx="27">
                  <c:v>0.14304102728426304</c:v>
                </c:pt>
                <c:pt idx="28">
                  <c:v>0.15692988742330005</c:v>
                </c:pt>
                <c:pt idx="29">
                  <c:v>0.1716777136237474</c:v>
                </c:pt>
                <c:pt idx="30">
                  <c:v>0.18728211802957251</c:v>
                </c:pt>
                <c:pt idx="31">
                  <c:v>0.20373432494629795</c:v>
                </c:pt>
                <c:pt idx="32">
                  <c:v>0.22101890803440238</c:v>
                </c:pt>
                <c:pt idx="33">
                  <c:v>0.23911360999250886</c:v>
                </c:pt>
                <c:pt idx="34">
                  <c:v>0.25798925232534309</c:v>
                </c:pt>
                <c:pt idx="35">
                  <c:v>0.27760974121508586</c:v>
                </c:pt>
                <c:pt idx="36">
                  <c:v>0.29793217370918801</c:v>
                </c:pt>
                <c:pt idx="37">
                  <c:v>0.3189070464444802</c:v>
                </c:pt>
                <c:pt idx="38">
                  <c:v>0.3404785669959427</c:v>
                </c:pt>
                <c:pt idx="39">
                  <c:v>0.36258506572480009</c:v>
                </c:pt>
                <c:pt idx="40">
                  <c:v>0.38515950376541663</c:v>
                </c:pt>
                <c:pt idx="41">
                  <c:v>0.4081300705972849</c:v>
                </c:pt>
                <c:pt idx="42">
                  <c:v>0.43142086256129553</c:v>
                </c:pt>
                <c:pt idx="43">
                  <c:v>0.44551619397131104</c:v>
                </c:pt>
                <c:pt idx="44">
                  <c:v>0.47864359309588567</c:v>
                </c:pt>
                <c:pt idx="45">
                  <c:v>0.50241027576700692</c:v>
                </c:pt>
                <c:pt idx="46">
                  <c:v>0.5261684044929692</c:v>
                </c:pt>
                <c:pt idx="47">
                  <c:v>0.54983379495745111</c:v>
                </c:pt>
                <c:pt idx="48">
                  <c:v>0.57332324764505016</c:v>
                </c:pt>
                <c:pt idx="49">
                  <c:v>0.59655542426836317</c:v>
                </c:pt>
                <c:pt idx="50">
                  <c:v>0.61945169141776057</c:v>
                </c:pt>
                <c:pt idx="51">
                  <c:v>0.64193691687270327</c:v>
                </c:pt>
                <c:pt idx="52">
                  <c:v>0.66394020517189922</c:v>
                </c:pt>
                <c:pt idx="53">
                  <c:v>0.68539556051293848</c:v>
                </c:pt>
                <c:pt idx="54">
                  <c:v>0.70624246679438729</c:v>
                </c:pt>
                <c:pt idx="55">
                  <c:v>0.72642637657103315</c:v>
                </c:pt>
                <c:pt idx="56">
                  <c:v>0.74589910280672345</c:v>
                </c:pt>
                <c:pt idx="57">
                  <c:v>0.76461910951612078</c:v>
                </c:pt>
                <c:pt idx="58">
                  <c:v>0.78255169962260163</c:v>
                </c:pt>
                <c:pt idx="59">
                  <c:v>0.79966910056137142</c:v>
                </c:pt>
                <c:pt idx="60">
                  <c:v>0.81595045026457913</c:v>
                </c:pt>
                <c:pt idx="61">
                  <c:v>0.83138168812423252</c:v>
                </c:pt>
                <c:pt idx="62">
                  <c:v>0.84595535729083116</c:v>
                </c:pt>
                <c:pt idx="63">
                  <c:v>0.85967032619127348</c:v>
                </c:pt>
                <c:pt idx="64">
                  <c:v>0.87253143840815217</c:v>
                </c:pt>
                <c:pt idx="65">
                  <c:v>0.88454910103330064</c:v>
                </c:pt>
                <c:pt idx="66">
                  <c:v>0.8957388222807019</c:v>
                </c:pt>
                <c:pt idx="67">
                  <c:v>0.90612070951670454</c:v>
                </c:pt>
                <c:pt idx="68">
                  <c:v>0.91571893894731982</c:v>
                </c:pt>
                <c:pt idx="69">
                  <c:v>0.92456120800998953</c:v>
                </c:pt>
                <c:pt idx="70">
                  <c:v>0.93267818107472245</c:v>
                </c:pt>
                <c:pt idx="71">
                  <c:v>0.94010293839695369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chapter13_price_final_dataset!$S$2</c:f>
              <c:strCache>
                <c:ptCount val="1"/>
                <c:pt idx="0">
                  <c:v>F(x) -cumulative-walmart</c:v>
                </c:pt>
              </c:strCache>
            </c:strRef>
          </c:tx>
          <c:marker>
            <c:symbol val="none"/>
          </c:marker>
          <c:xVal>
            <c:numRef>
              <c:f>chapter13_price_final_dataset!$K$3:$K$74</c:f>
              <c:numCache>
                <c:formatCode>General</c:formatCode>
                <c:ptCount val="72"/>
                <c:pt idx="0">
                  <c:v>-0.4</c:v>
                </c:pt>
                <c:pt idx="1">
                  <c:v>-0.39</c:v>
                </c:pt>
                <c:pt idx="2">
                  <c:v>-0.38</c:v>
                </c:pt>
                <c:pt idx="3">
                  <c:v>-0.37</c:v>
                </c:pt>
                <c:pt idx="4">
                  <c:v>-0.36</c:v>
                </c:pt>
                <c:pt idx="5">
                  <c:v>-0.35</c:v>
                </c:pt>
                <c:pt idx="6">
                  <c:v>-0.34</c:v>
                </c:pt>
                <c:pt idx="7">
                  <c:v>-0.33</c:v>
                </c:pt>
                <c:pt idx="8">
                  <c:v>-0.32</c:v>
                </c:pt>
                <c:pt idx="9">
                  <c:v>-0.31</c:v>
                </c:pt>
                <c:pt idx="10">
                  <c:v>-0.3</c:v>
                </c:pt>
                <c:pt idx="11">
                  <c:v>-0.28999999999999998</c:v>
                </c:pt>
                <c:pt idx="12">
                  <c:v>-0.28000000000000003</c:v>
                </c:pt>
                <c:pt idx="13">
                  <c:v>-0.27</c:v>
                </c:pt>
                <c:pt idx="14">
                  <c:v>-0.26</c:v>
                </c:pt>
                <c:pt idx="15">
                  <c:v>-0.25</c:v>
                </c:pt>
                <c:pt idx="16">
                  <c:v>-0.24</c:v>
                </c:pt>
                <c:pt idx="17">
                  <c:v>-0.23</c:v>
                </c:pt>
                <c:pt idx="18">
                  <c:v>-0.22</c:v>
                </c:pt>
                <c:pt idx="19">
                  <c:v>-0.21</c:v>
                </c:pt>
                <c:pt idx="20">
                  <c:v>-0.2</c:v>
                </c:pt>
                <c:pt idx="21">
                  <c:v>-0.19</c:v>
                </c:pt>
                <c:pt idx="22">
                  <c:v>-0.18</c:v>
                </c:pt>
                <c:pt idx="23">
                  <c:v>-0.17</c:v>
                </c:pt>
                <c:pt idx="24">
                  <c:v>-0.16</c:v>
                </c:pt>
                <c:pt idx="25">
                  <c:v>-0.15</c:v>
                </c:pt>
                <c:pt idx="26">
                  <c:v>-0.14000000000000001</c:v>
                </c:pt>
                <c:pt idx="27">
                  <c:v>-0.13</c:v>
                </c:pt>
                <c:pt idx="28">
                  <c:v>-0.12</c:v>
                </c:pt>
                <c:pt idx="29">
                  <c:v>-0.11</c:v>
                </c:pt>
                <c:pt idx="30">
                  <c:v>-0.1</c:v>
                </c:pt>
                <c:pt idx="31">
                  <c:v>-0.09</c:v>
                </c:pt>
                <c:pt idx="32">
                  <c:v>-0.08</c:v>
                </c:pt>
                <c:pt idx="33">
                  <c:v>-7.0000000000000007E-2</c:v>
                </c:pt>
                <c:pt idx="34">
                  <c:v>-0.06</c:v>
                </c:pt>
                <c:pt idx="35">
                  <c:v>-0.05</c:v>
                </c:pt>
                <c:pt idx="36">
                  <c:v>-0.04</c:v>
                </c:pt>
                <c:pt idx="37">
                  <c:v>-0.03</c:v>
                </c:pt>
                <c:pt idx="38">
                  <c:v>-0.02</c:v>
                </c:pt>
                <c:pt idx="39">
                  <c:v>-0.01</c:v>
                </c:pt>
                <c:pt idx="40">
                  <c:v>0</c:v>
                </c:pt>
                <c:pt idx="41">
                  <c:v>9.9999999999999499E-3</c:v>
                </c:pt>
                <c:pt idx="42">
                  <c:v>0.02</c:v>
                </c:pt>
                <c:pt idx="43">
                  <c:v>2.5999999999999999E-2</c:v>
                </c:pt>
                <c:pt idx="44">
                  <c:v>0.04</c:v>
                </c:pt>
                <c:pt idx="45">
                  <c:v>0.05</c:v>
                </c:pt>
                <c:pt idx="46">
                  <c:v>0.06</c:v>
                </c:pt>
                <c:pt idx="47">
                  <c:v>7.0000000000000007E-2</c:v>
                </c:pt>
                <c:pt idx="48">
                  <c:v>0.08</c:v>
                </c:pt>
                <c:pt idx="49">
                  <c:v>0.09</c:v>
                </c:pt>
                <c:pt idx="50">
                  <c:v>0.1</c:v>
                </c:pt>
                <c:pt idx="51">
                  <c:v>0.11</c:v>
                </c:pt>
                <c:pt idx="52">
                  <c:v>0.12</c:v>
                </c:pt>
                <c:pt idx="53">
                  <c:v>0.13</c:v>
                </c:pt>
                <c:pt idx="54">
                  <c:v>0.14000000000000001</c:v>
                </c:pt>
                <c:pt idx="55">
                  <c:v>0.15</c:v>
                </c:pt>
                <c:pt idx="56">
                  <c:v>0.16</c:v>
                </c:pt>
                <c:pt idx="57">
                  <c:v>0.17000000000000101</c:v>
                </c:pt>
                <c:pt idx="58">
                  <c:v>0.18000000000000099</c:v>
                </c:pt>
                <c:pt idx="59">
                  <c:v>0.190000000000001</c:v>
                </c:pt>
                <c:pt idx="60">
                  <c:v>0.20000000000000101</c:v>
                </c:pt>
                <c:pt idx="61">
                  <c:v>0.21000000000000099</c:v>
                </c:pt>
                <c:pt idx="62">
                  <c:v>0.220000000000001</c:v>
                </c:pt>
                <c:pt idx="63">
                  <c:v>0.23000000000000101</c:v>
                </c:pt>
                <c:pt idx="64">
                  <c:v>0.24000000000000099</c:v>
                </c:pt>
                <c:pt idx="65">
                  <c:v>0.250000000000001</c:v>
                </c:pt>
                <c:pt idx="66">
                  <c:v>0.26000000000000101</c:v>
                </c:pt>
                <c:pt idx="67">
                  <c:v>0.27000000000000102</c:v>
                </c:pt>
                <c:pt idx="68">
                  <c:v>0.28000000000000103</c:v>
                </c:pt>
                <c:pt idx="69">
                  <c:v>0.29000000000000098</c:v>
                </c:pt>
                <c:pt idx="70">
                  <c:v>0.30000000000000099</c:v>
                </c:pt>
                <c:pt idx="71">
                  <c:v>0.310000000000001</c:v>
                </c:pt>
              </c:numCache>
            </c:numRef>
          </c:xVal>
          <c:yVal>
            <c:numRef>
              <c:f>chapter13_price_final_dataset!$S$3:$S$74</c:f>
              <c:numCache>
                <c:formatCode>General</c:formatCode>
                <c:ptCount val="72"/>
                <c:pt idx="0">
                  <c:v>2.9985866031387014E-17</c:v>
                </c:pt>
                <c:pt idx="1">
                  <c:v>1.6931800936187071E-16</c:v>
                </c:pt>
                <c:pt idx="2">
                  <c:v>9.166696318963684E-16</c:v>
                </c:pt>
                <c:pt idx="3">
                  <c:v>4.758368230174382E-15</c:v>
                </c:pt>
                <c:pt idx="4">
                  <c:v>2.3683835643500564E-14</c:v>
                </c:pt>
                <c:pt idx="5">
                  <c:v>1.130339937917728E-13</c:v>
                </c:pt>
                <c:pt idx="6">
                  <c:v>5.1730238371027828E-13</c:v>
                </c:pt>
                <c:pt idx="7">
                  <c:v>2.2702556895168129E-12</c:v>
                </c:pt>
                <c:pt idx="8">
                  <c:v>9.5547156956583635E-12</c:v>
                </c:pt>
                <c:pt idx="9">
                  <c:v>3.8564945775653799E-11</c:v>
                </c:pt>
                <c:pt idx="10">
                  <c:v>1.4928648443482186E-10</c:v>
                </c:pt>
                <c:pt idx="11">
                  <c:v>5.5427294865894398E-10</c:v>
                </c:pt>
                <c:pt idx="12">
                  <c:v>1.9739078899320196E-9</c:v>
                </c:pt>
                <c:pt idx="13">
                  <c:v>6.743057425634671E-9</c:v>
                </c:pt>
                <c:pt idx="14">
                  <c:v>2.2097483620339449E-8</c:v>
                </c:pt>
                <c:pt idx="15">
                  <c:v>6.9473106098307733E-8</c:v>
                </c:pt>
                <c:pt idx="16">
                  <c:v>2.0956249499313472E-7</c:v>
                </c:pt>
                <c:pt idx="17">
                  <c:v>6.0655739497761374E-7</c:v>
                </c:pt>
                <c:pt idx="18">
                  <c:v>1.6847438386591307E-6</c:v>
                </c:pt>
                <c:pt idx="19">
                  <c:v>4.4910350622817674E-6</c:v>
                </c:pt>
                <c:pt idx="20">
                  <c:v>1.1491093110604922E-5</c:v>
                </c:pt>
                <c:pt idx="21">
                  <c:v>2.8225133133163993E-5</c:v>
                </c:pt>
                <c:pt idx="22">
                  <c:v>6.6563222651749854E-5</c:v>
                </c:pt>
                <c:pt idx="23">
                  <c:v>1.5073972035839489E-4</c:v>
                </c:pt>
                <c:pt idx="24">
                  <c:v>3.2786566104414661E-4</c:v>
                </c:pt>
                <c:pt idx="25">
                  <c:v>6.8506004290336264E-4</c:v>
                </c:pt>
                <c:pt idx="26">
                  <c:v>1.3753926560691188E-3</c:v>
                </c:pt>
                <c:pt idx="27">
                  <c:v>2.6540190456858515E-3</c:v>
                </c:pt>
                <c:pt idx="28">
                  <c:v>4.9236780069741304E-3</c:v>
                </c:pt>
                <c:pt idx="29">
                  <c:v>8.7847630962724077E-3</c:v>
                </c:pt>
                <c:pt idx="30">
                  <c:v>1.5079681603249573E-2</c:v>
                </c:pt>
                <c:pt idx="31">
                  <c:v>2.4915329171604883E-2</c:v>
                </c:pt>
                <c:pt idx="32">
                  <c:v>3.9643473640661231E-2</c:v>
                </c:pt>
                <c:pt idx="33">
                  <c:v>6.0779602828504586E-2</c:v>
                </c:pt>
                <c:pt idx="34">
                  <c:v>8.9848952556675465E-2</c:v>
                </c:pt>
                <c:pt idx="35">
                  <c:v>0.12816473605696754</c:v>
                </c:pt>
                <c:pt idx="36">
                  <c:v>0.17656555537241003</c:v>
                </c:pt>
                <c:pt idx="37">
                  <c:v>0.23516053265866721</c:v>
                </c:pt>
                <c:pt idx="38">
                  <c:v>0.30314360614899405</c:v>
                </c:pt>
                <c:pt idx="39">
                  <c:v>0.37873528123209799</c:v>
                </c:pt>
                <c:pt idx="40">
                  <c:v>0.45928795173234993</c:v>
                </c:pt>
                <c:pt idx="41">
                  <c:v>0.54155363962602843</c:v>
                </c:pt>
                <c:pt idx="42">
                  <c:v>0.62207115175839001</c:v>
                </c:pt>
                <c:pt idx="43">
                  <c:v>0.66817186756435254</c:v>
                </c:pt>
                <c:pt idx="44">
                  <c:v>0.76549095077913232</c:v>
                </c:pt>
                <c:pt idx="45">
                  <c:v>0.82398369638363822</c:v>
                </c:pt>
                <c:pt idx="46">
                  <c:v>0.87227898143285287</c:v>
                </c:pt>
                <c:pt idx="47">
                  <c:v>0.91049453314193829</c:v>
                </c:pt>
                <c:pt idx="48">
                  <c:v>0.93947518447945877</c:v>
                </c:pt>
                <c:pt idx="49">
                  <c:v>0.96053762447834945</c:v>
                </c:pt>
                <c:pt idx="50">
                  <c:v>0.97520801456687933</c:v>
                </c:pt>
                <c:pt idx="51">
                  <c:v>0.98500081680525375</c:v>
                </c:pt>
                <c:pt idx="52">
                  <c:v>0.99126557821220362</c:v>
                </c:pt>
                <c:pt idx="53">
                  <c:v>0.99510648875687757</c:v>
                </c:pt>
                <c:pt idx="54">
                  <c:v>0.99736330303137455</c:v>
                </c:pt>
                <c:pt idx="55">
                  <c:v>0.9986341383386228</c:v>
                </c:pt>
                <c:pt idx="56">
                  <c:v>0.99931996504320075</c:v>
                </c:pt>
                <c:pt idx="57">
                  <c:v>0.99967467306481339</c:v>
                </c:pt>
                <c:pt idx="58">
                  <c:v>0.99985048928881182</c:v>
                </c:pt>
                <c:pt idx="59">
                  <c:v>0.99993400689102763</c:v>
                </c:pt>
                <c:pt idx="60">
                  <c:v>0.99997202828331488</c:v>
                </c:pt>
                <c:pt idx="61">
                  <c:v>0.99998861684509932</c:v>
                </c:pt>
                <c:pt idx="62">
                  <c:v>0.99999555301860832</c:v>
                </c:pt>
                <c:pt idx="63">
                  <c:v>0.9999983324851256</c:v>
                </c:pt>
                <c:pt idx="64">
                  <c:v>0.99999939989919406</c:v>
                </c:pt>
                <c:pt idx="65">
                  <c:v>0.99999979275600381</c:v>
                </c:pt>
                <c:pt idx="66">
                  <c:v>0.99999993132467246</c:v>
                </c:pt>
                <c:pt idx="67">
                  <c:v>0.99999997816555819</c:v>
                </c:pt>
                <c:pt idx="68">
                  <c:v>0.99999999334004896</c:v>
                </c:pt>
                <c:pt idx="69">
                  <c:v>0.99999999805125217</c:v>
                </c:pt>
                <c:pt idx="70">
                  <c:v>0.99999999945302587</c:v>
                </c:pt>
                <c:pt idx="71">
                  <c:v>0.99999999985274246</c:v>
                </c:pt>
              </c:numCache>
            </c:numRef>
          </c:yVal>
          <c:smooth val="1"/>
        </c:ser>
        <c:axId val="53754112"/>
        <c:axId val="53776384"/>
      </c:scatterChart>
      <c:valAx>
        <c:axId val="53754112"/>
        <c:scaling>
          <c:orientation val="minMax"/>
        </c:scaling>
        <c:axPos val="b"/>
        <c:numFmt formatCode="General" sourceLinked="1"/>
        <c:tickLblPos val="nextTo"/>
        <c:crossAx val="53776384"/>
        <c:crosses val="autoZero"/>
        <c:crossBetween val="midCat"/>
      </c:valAx>
      <c:valAx>
        <c:axId val="53776384"/>
        <c:scaling>
          <c:orientation val="minMax"/>
        </c:scaling>
        <c:axPos val="l"/>
        <c:majorGridlines/>
        <c:numFmt formatCode="General" sourceLinked="1"/>
        <c:tickLblPos val="nextTo"/>
        <c:crossAx val="5375411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tx>
            <c:strRef>
              <c:f>chapter13_price_final_dataset!$U$2</c:f>
              <c:strCache>
                <c:ptCount val="1"/>
                <c:pt idx="0">
                  <c:v>Amazon</c:v>
                </c:pt>
              </c:strCache>
            </c:strRef>
          </c:tx>
          <c:cat>
            <c:strRef>
              <c:f>chapter13_price_final_dataset!$T$3:$T$13</c:f>
              <c:strCache>
                <c:ptCount val="11"/>
                <c:pt idx="0">
                  <c:v>return &lt;= -20%</c:v>
                </c:pt>
                <c:pt idx="1">
                  <c:v>return &lt;= -15%</c:v>
                </c:pt>
                <c:pt idx="2">
                  <c:v>return &lt;= -10%</c:v>
                </c:pt>
                <c:pt idx="3">
                  <c:v>return &lt;=-5%</c:v>
                </c:pt>
                <c:pt idx="4">
                  <c:v>return &gt;= 0%</c:v>
                </c:pt>
                <c:pt idx="5">
                  <c:v>return &gt;= 5%</c:v>
                </c:pt>
                <c:pt idx="6">
                  <c:v>return &gt;= 10%</c:v>
                </c:pt>
                <c:pt idx="7">
                  <c:v>return &gt;= 15%</c:v>
                </c:pt>
                <c:pt idx="8">
                  <c:v>return &gt;= 20%</c:v>
                </c:pt>
                <c:pt idx="9">
                  <c:v>return &gt;= 25%</c:v>
                </c:pt>
                <c:pt idx="10">
                  <c:v>return &gt;= 30%</c:v>
                </c:pt>
              </c:strCache>
            </c:strRef>
          </c:cat>
          <c:val>
            <c:numRef>
              <c:f>chapter13_price_final_dataset!$U$3:$U$13</c:f>
              <c:numCache>
                <c:formatCode>0.00%</c:formatCode>
                <c:ptCount val="11"/>
                <c:pt idx="0">
                  <c:v>2.5857215025741898E-3</c:v>
                </c:pt>
                <c:pt idx="1">
                  <c:v>1.4751965366241793E-2</c:v>
                </c:pt>
                <c:pt idx="2">
                  <c:v>5.9709375121644426E-2</c:v>
                </c:pt>
                <c:pt idx="3">
                  <c:v>0.17418673211995417</c:v>
                </c:pt>
                <c:pt idx="4">
                  <c:v>0.62486367422685019</c:v>
                </c:pt>
                <c:pt idx="5">
                  <c:v>0.38163512627155316</c:v>
                </c:pt>
                <c:pt idx="6">
                  <c:v>0.17861445343829918</c:v>
                </c:pt>
                <c:pt idx="7">
                  <c:v>6.1764671349676337E-2</c:v>
                </c:pt>
                <c:pt idx="8">
                  <c:v>1.5401968791439069E-2</c:v>
                </c:pt>
                <c:pt idx="9">
                  <c:v>2.7257782183445212E-3</c:v>
                </c:pt>
                <c:pt idx="10">
                  <c:v>3.3873978956000528E-4</c:v>
                </c:pt>
              </c:numCache>
            </c:numRef>
          </c:val>
        </c:ser>
        <c:ser>
          <c:idx val="1"/>
          <c:order val="1"/>
          <c:tx>
            <c:strRef>
              <c:f>chapter13_price_final_dataset!$V$2</c:f>
              <c:strCache>
                <c:ptCount val="1"/>
                <c:pt idx="0">
                  <c:v>Tesla</c:v>
                </c:pt>
              </c:strCache>
            </c:strRef>
          </c:tx>
          <c:cat>
            <c:strRef>
              <c:f>chapter13_price_final_dataset!$T$3:$T$13</c:f>
              <c:strCache>
                <c:ptCount val="11"/>
                <c:pt idx="0">
                  <c:v>return &lt;= -20%</c:v>
                </c:pt>
                <c:pt idx="1">
                  <c:v>return &lt;= -15%</c:v>
                </c:pt>
                <c:pt idx="2">
                  <c:v>return &lt;= -10%</c:v>
                </c:pt>
                <c:pt idx="3">
                  <c:v>return &lt;=-5%</c:v>
                </c:pt>
                <c:pt idx="4">
                  <c:v>return &gt;= 0%</c:v>
                </c:pt>
                <c:pt idx="5">
                  <c:v>return &gt;= 5%</c:v>
                </c:pt>
                <c:pt idx="6">
                  <c:v>return &gt;= 10%</c:v>
                </c:pt>
                <c:pt idx="7">
                  <c:v>return &gt;= 15%</c:v>
                </c:pt>
                <c:pt idx="8">
                  <c:v>return &gt;= 20%</c:v>
                </c:pt>
                <c:pt idx="9">
                  <c:v>return &gt;= 25%</c:v>
                </c:pt>
                <c:pt idx="10">
                  <c:v>return &gt;= 30%</c:v>
                </c:pt>
              </c:strCache>
            </c:strRef>
          </c:cat>
          <c:val>
            <c:numRef>
              <c:f>chapter13_price_final_dataset!$V$3:$V$13</c:f>
              <c:numCache>
                <c:formatCode>0.00%</c:formatCode>
                <c:ptCount val="11"/>
                <c:pt idx="0">
                  <c:v>6.8910424623062072E-2</c:v>
                </c:pt>
                <c:pt idx="1">
                  <c:v>0.11781989938268045</c:v>
                </c:pt>
                <c:pt idx="2">
                  <c:v>0.18728211802957251</c:v>
                </c:pt>
                <c:pt idx="3">
                  <c:v>0.27760974121508586</c:v>
                </c:pt>
                <c:pt idx="4">
                  <c:v>0.61484049623458337</c:v>
                </c:pt>
                <c:pt idx="5">
                  <c:v>0.49758972423299308</c:v>
                </c:pt>
                <c:pt idx="6">
                  <c:v>0.38054830858223943</c:v>
                </c:pt>
                <c:pt idx="7">
                  <c:v>0.27357362342896685</c:v>
                </c:pt>
                <c:pt idx="8">
                  <c:v>0.18404954973542242</c:v>
                </c:pt>
                <c:pt idx="9">
                  <c:v>0.11545089896670069</c:v>
                </c:pt>
                <c:pt idx="10">
                  <c:v>6.7321818925278221E-2</c:v>
                </c:pt>
              </c:numCache>
            </c:numRef>
          </c:val>
        </c:ser>
        <c:ser>
          <c:idx val="2"/>
          <c:order val="2"/>
          <c:tx>
            <c:strRef>
              <c:f>chapter13_price_final_dataset!$W$2</c:f>
              <c:strCache>
                <c:ptCount val="1"/>
                <c:pt idx="0">
                  <c:v>Walmart</c:v>
                </c:pt>
              </c:strCache>
            </c:strRef>
          </c:tx>
          <c:cat>
            <c:strRef>
              <c:f>chapter13_price_final_dataset!$T$3:$T$13</c:f>
              <c:strCache>
                <c:ptCount val="11"/>
                <c:pt idx="0">
                  <c:v>return &lt;= -20%</c:v>
                </c:pt>
                <c:pt idx="1">
                  <c:v>return &lt;= -15%</c:v>
                </c:pt>
                <c:pt idx="2">
                  <c:v>return &lt;= -10%</c:v>
                </c:pt>
                <c:pt idx="3">
                  <c:v>return &lt;=-5%</c:v>
                </c:pt>
                <c:pt idx="4">
                  <c:v>return &gt;= 0%</c:v>
                </c:pt>
                <c:pt idx="5">
                  <c:v>return &gt;= 5%</c:v>
                </c:pt>
                <c:pt idx="6">
                  <c:v>return &gt;= 10%</c:v>
                </c:pt>
                <c:pt idx="7">
                  <c:v>return &gt;= 15%</c:v>
                </c:pt>
                <c:pt idx="8">
                  <c:v>return &gt;= 20%</c:v>
                </c:pt>
                <c:pt idx="9">
                  <c:v>return &gt;= 25%</c:v>
                </c:pt>
                <c:pt idx="10">
                  <c:v>return &gt;= 30%</c:v>
                </c:pt>
              </c:strCache>
            </c:strRef>
          </c:cat>
          <c:val>
            <c:numRef>
              <c:f>chapter13_price_final_dataset!$W$3:$W$13</c:f>
              <c:numCache>
                <c:formatCode>0.00%</c:formatCode>
                <c:ptCount val="11"/>
                <c:pt idx="0">
                  <c:v>1.1491093110604922E-5</c:v>
                </c:pt>
                <c:pt idx="1">
                  <c:v>6.8506004290336264E-4</c:v>
                </c:pt>
                <c:pt idx="2">
                  <c:v>1.5079681603249573E-2</c:v>
                </c:pt>
                <c:pt idx="3">
                  <c:v>0.12816473605696754</c:v>
                </c:pt>
                <c:pt idx="4">
                  <c:v>0.54071204826765007</c:v>
                </c:pt>
                <c:pt idx="5">
                  <c:v>0.17601630361636178</c:v>
                </c:pt>
                <c:pt idx="6">
                  <c:v>2.4791985433120667E-2</c:v>
                </c:pt>
                <c:pt idx="7">
                  <c:v>1.365861661377199E-3</c:v>
                </c:pt>
                <c:pt idx="8">
                  <c:v>2.797171668045273E-5</c:v>
                </c:pt>
                <c:pt idx="9">
                  <c:v>2.0724399618643474E-7</c:v>
                </c:pt>
                <c:pt idx="10">
                  <c:v>5.4697413265358819E-10</c:v>
                </c:pt>
              </c:numCache>
            </c:numRef>
          </c:val>
        </c:ser>
        <c:axId val="53797632"/>
        <c:axId val="53799168"/>
      </c:barChart>
      <c:catAx>
        <c:axId val="53797632"/>
        <c:scaling>
          <c:orientation val="minMax"/>
        </c:scaling>
        <c:axPos val="b"/>
        <c:tickLblPos val="nextTo"/>
        <c:crossAx val="53799168"/>
        <c:crosses val="autoZero"/>
        <c:auto val="1"/>
        <c:lblAlgn val="ctr"/>
        <c:lblOffset val="100"/>
      </c:catAx>
      <c:valAx>
        <c:axId val="53799168"/>
        <c:scaling>
          <c:orientation val="minMax"/>
        </c:scaling>
        <c:axPos val="l"/>
        <c:majorGridlines/>
        <c:numFmt formatCode="0.00%" sourceLinked="1"/>
        <c:tickLblPos val="nextTo"/>
        <c:crossAx val="5379763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Normal</a:t>
            </a:r>
            <a:r>
              <a:rPr lang="en-US" baseline="0"/>
              <a:t> Distribution Curves</a:t>
            </a:r>
            <a:endParaRPr lang="en-US"/>
          </a:p>
        </c:rich>
      </c:tx>
      <c:layout/>
    </c:title>
    <c:plotArea>
      <c:layout/>
      <c:scatterChart>
        <c:scatterStyle val="smoothMarker"/>
        <c:ser>
          <c:idx val="0"/>
          <c:order val="0"/>
          <c:tx>
            <c:strRef>
              <c:f>'chapter 13_portfolio'!$I$2</c:f>
              <c:strCache>
                <c:ptCount val="1"/>
                <c:pt idx="0">
                  <c:v>f(x)-Amazon</c:v>
                </c:pt>
              </c:strCache>
            </c:strRef>
          </c:tx>
          <c:marker>
            <c:symbol val="none"/>
          </c:marker>
          <c:xVal>
            <c:numRef>
              <c:f>'chapter 13_portfolio'!$H$3:$H$991</c:f>
              <c:numCache>
                <c:formatCode>0.00%</c:formatCode>
                <c:ptCount val="989"/>
                <c:pt idx="0">
                  <c:v>-0.5</c:v>
                </c:pt>
                <c:pt idx="1">
                  <c:v>-0.499</c:v>
                </c:pt>
                <c:pt idx="2">
                  <c:v>-0.498</c:v>
                </c:pt>
                <c:pt idx="3">
                  <c:v>-0.497</c:v>
                </c:pt>
                <c:pt idx="4">
                  <c:v>-0.496</c:v>
                </c:pt>
                <c:pt idx="5">
                  <c:v>-0.495</c:v>
                </c:pt>
                <c:pt idx="6">
                  <c:v>-0.49399999999999999</c:v>
                </c:pt>
                <c:pt idx="7">
                  <c:v>-0.49299999999999999</c:v>
                </c:pt>
                <c:pt idx="8">
                  <c:v>-0.49199999999999999</c:v>
                </c:pt>
                <c:pt idx="9">
                  <c:v>-0.49099999999999999</c:v>
                </c:pt>
                <c:pt idx="10">
                  <c:v>-0.49</c:v>
                </c:pt>
                <c:pt idx="11">
                  <c:v>-0.48899999999999999</c:v>
                </c:pt>
                <c:pt idx="12">
                  <c:v>-0.48799999999999999</c:v>
                </c:pt>
                <c:pt idx="13">
                  <c:v>-0.48699999999999999</c:v>
                </c:pt>
                <c:pt idx="14">
                  <c:v>-0.48599999999999999</c:v>
                </c:pt>
                <c:pt idx="15">
                  <c:v>-0.48499999999999999</c:v>
                </c:pt>
                <c:pt idx="16">
                  <c:v>-0.48399999999999999</c:v>
                </c:pt>
                <c:pt idx="17">
                  <c:v>-0.48299999999999998</c:v>
                </c:pt>
                <c:pt idx="18">
                  <c:v>-0.48199999999999998</c:v>
                </c:pt>
                <c:pt idx="19">
                  <c:v>-0.48099999999999998</c:v>
                </c:pt>
                <c:pt idx="20">
                  <c:v>-0.48</c:v>
                </c:pt>
                <c:pt idx="21">
                  <c:v>-0.47899999999999998</c:v>
                </c:pt>
                <c:pt idx="22">
                  <c:v>-0.47799999999999998</c:v>
                </c:pt>
                <c:pt idx="23">
                  <c:v>-0.47699999999999998</c:v>
                </c:pt>
                <c:pt idx="24">
                  <c:v>-0.47599999999999998</c:v>
                </c:pt>
                <c:pt idx="25">
                  <c:v>-0.47499999999999998</c:v>
                </c:pt>
                <c:pt idx="26">
                  <c:v>-0.47399999999999998</c:v>
                </c:pt>
                <c:pt idx="27">
                  <c:v>-0.47299999999999998</c:v>
                </c:pt>
                <c:pt idx="28">
                  <c:v>-0.47199999999999998</c:v>
                </c:pt>
                <c:pt idx="29">
                  <c:v>-0.47099999999999997</c:v>
                </c:pt>
                <c:pt idx="30">
                  <c:v>-0.47</c:v>
                </c:pt>
                <c:pt idx="31">
                  <c:v>-0.46899999999999997</c:v>
                </c:pt>
                <c:pt idx="32">
                  <c:v>-0.46800000000000003</c:v>
                </c:pt>
                <c:pt idx="33">
                  <c:v>-0.46700000000000003</c:v>
                </c:pt>
                <c:pt idx="34">
                  <c:v>-0.46600000000000003</c:v>
                </c:pt>
                <c:pt idx="35">
                  <c:v>-0.46500000000000002</c:v>
                </c:pt>
                <c:pt idx="36">
                  <c:v>-0.46400000000000002</c:v>
                </c:pt>
                <c:pt idx="37">
                  <c:v>-0.46300000000000002</c:v>
                </c:pt>
                <c:pt idx="38">
                  <c:v>-0.46200000000000002</c:v>
                </c:pt>
                <c:pt idx="39">
                  <c:v>-0.46100000000000002</c:v>
                </c:pt>
                <c:pt idx="40">
                  <c:v>-0.46</c:v>
                </c:pt>
                <c:pt idx="41">
                  <c:v>-0.45900000000000002</c:v>
                </c:pt>
                <c:pt idx="42">
                  <c:v>-0.45800000000000002</c:v>
                </c:pt>
                <c:pt idx="43">
                  <c:v>-0.45700000000000002</c:v>
                </c:pt>
                <c:pt idx="44">
                  <c:v>-0.45600000000000002</c:v>
                </c:pt>
                <c:pt idx="45">
                  <c:v>-0.45500000000000002</c:v>
                </c:pt>
                <c:pt idx="46">
                  <c:v>-0.45400000000000001</c:v>
                </c:pt>
                <c:pt idx="47">
                  <c:v>-0.45300000000000001</c:v>
                </c:pt>
                <c:pt idx="48">
                  <c:v>-0.45200000000000001</c:v>
                </c:pt>
                <c:pt idx="49">
                  <c:v>-0.45100000000000001</c:v>
                </c:pt>
                <c:pt idx="50">
                  <c:v>-0.45</c:v>
                </c:pt>
                <c:pt idx="51">
                  <c:v>-0.44900000000000001</c:v>
                </c:pt>
                <c:pt idx="52">
                  <c:v>-0.44800000000000001</c:v>
                </c:pt>
                <c:pt idx="53">
                  <c:v>-0.44700000000000001</c:v>
                </c:pt>
                <c:pt idx="54">
                  <c:v>-0.44600000000000001</c:v>
                </c:pt>
                <c:pt idx="55">
                  <c:v>-0.44500000000000001</c:v>
                </c:pt>
                <c:pt idx="56">
                  <c:v>-0.44400000000000001</c:v>
                </c:pt>
                <c:pt idx="57">
                  <c:v>-0.443</c:v>
                </c:pt>
                <c:pt idx="58">
                  <c:v>-0.442</c:v>
                </c:pt>
                <c:pt idx="59">
                  <c:v>-0.441</c:v>
                </c:pt>
                <c:pt idx="60">
                  <c:v>-0.44</c:v>
                </c:pt>
                <c:pt idx="61">
                  <c:v>-0.439</c:v>
                </c:pt>
                <c:pt idx="62">
                  <c:v>-0.438</c:v>
                </c:pt>
                <c:pt idx="63">
                  <c:v>-0.437</c:v>
                </c:pt>
                <c:pt idx="64">
                  <c:v>-0.436</c:v>
                </c:pt>
                <c:pt idx="65">
                  <c:v>-0.435</c:v>
                </c:pt>
                <c:pt idx="66">
                  <c:v>-0.434</c:v>
                </c:pt>
                <c:pt idx="67">
                  <c:v>-0.433</c:v>
                </c:pt>
                <c:pt idx="68">
                  <c:v>-0.432</c:v>
                </c:pt>
                <c:pt idx="69">
                  <c:v>-0.43099999999999999</c:v>
                </c:pt>
                <c:pt idx="70">
                  <c:v>-0.43</c:v>
                </c:pt>
                <c:pt idx="71">
                  <c:v>-0.42899999999999999</c:v>
                </c:pt>
                <c:pt idx="72">
                  <c:v>-0.42799999999999999</c:v>
                </c:pt>
                <c:pt idx="73">
                  <c:v>-0.42699999999999999</c:v>
                </c:pt>
                <c:pt idx="74">
                  <c:v>-0.42599999999999999</c:v>
                </c:pt>
                <c:pt idx="75">
                  <c:v>-0.42499999999999999</c:v>
                </c:pt>
                <c:pt idx="76">
                  <c:v>-0.42399999999999999</c:v>
                </c:pt>
                <c:pt idx="77">
                  <c:v>-0.42299999999999999</c:v>
                </c:pt>
                <c:pt idx="78">
                  <c:v>-0.42199999999999999</c:v>
                </c:pt>
                <c:pt idx="79">
                  <c:v>-0.42099999999999999</c:v>
                </c:pt>
                <c:pt idx="80">
                  <c:v>-0.42</c:v>
                </c:pt>
                <c:pt idx="81">
                  <c:v>-0.41899999999999998</c:v>
                </c:pt>
                <c:pt idx="82">
                  <c:v>-0.41799999999999998</c:v>
                </c:pt>
                <c:pt idx="83">
                  <c:v>-0.41699999999999998</c:v>
                </c:pt>
                <c:pt idx="84">
                  <c:v>-0.41599999999999998</c:v>
                </c:pt>
                <c:pt idx="85">
                  <c:v>-0.41499999999999998</c:v>
                </c:pt>
                <c:pt idx="86">
                  <c:v>-0.41399999999999998</c:v>
                </c:pt>
                <c:pt idx="87">
                  <c:v>-0.41299999999999998</c:v>
                </c:pt>
                <c:pt idx="88">
                  <c:v>-0.41199999999999998</c:v>
                </c:pt>
                <c:pt idx="89">
                  <c:v>-0.41099999999999998</c:v>
                </c:pt>
                <c:pt idx="90">
                  <c:v>-0.41</c:v>
                </c:pt>
                <c:pt idx="91">
                  <c:v>-0.40899999999999997</c:v>
                </c:pt>
                <c:pt idx="92">
                  <c:v>-0.40799999999999997</c:v>
                </c:pt>
                <c:pt idx="93">
                  <c:v>-0.40699999999999997</c:v>
                </c:pt>
                <c:pt idx="94">
                  <c:v>-0.40600000000000003</c:v>
                </c:pt>
                <c:pt idx="95">
                  <c:v>-0.40500000000000003</c:v>
                </c:pt>
                <c:pt idx="96">
                  <c:v>-0.40400000000000003</c:v>
                </c:pt>
                <c:pt idx="97">
                  <c:v>-0.40300000000000002</c:v>
                </c:pt>
                <c:pt idx="98">
                  <c:v>-0.40200000000000002</c:v>
                </c:pt>
                <c:pt idx="99">
                  <c:v>-0.40100000000000002</c:v>
                </c:pt>
                <c:pt idx="100">
                  <c:v>-0.4</c:v>
                </c:pt>
                <c:pt idx="101">
                  <c:v>-0.39900000000000002</c:v>
                </c:pt>
                <c:pt idx="102">
                  <c:v>-0.39800000000000002</c:v>
                </c:pt>
                <c:pt idx="103">
                  <c:v>-0.39700000000000002</c:v>
                </c:pt>
                <c:pt idx="104">
                  <c:v>-0.39600000000000002</c:v>
                </c:pt>
                <c:pt idx="105">
                  <c:v>-0.39500000000000002</c:v>
                </c:pt>
                <c:pt idx="106">
                  <c:v>-0.39400000000000002</c:v>
                </c:pt>
                <c:pt idx="107">
                  <c:v>-0.39300000000000002</c:v>
                </c:pt>
                <c:pt idx="108">
                  <c:v>-0.39200000000000002</c:v>
                </c:pt>
                <c:pt idx="109">
                  <c:v>-0.39100000000000001</c:v>
                </c:pt>
                <c:pt idx="110">
                  <c:v>-0.39</c:v>
                </c:pt>
                <c:pt idx="111">
                  <c:v>-0.38900000000000001</c:v>
                </c:pt>
                <c:pt idx="112">
                  <c:v>-0.38800000000000001</c:v>
                </c:pt>
                <c:pt idx="113">
                  <c:v>-0.38700000000000001</c:v>
                </c:pt>
                <c:pt idx="114">
                  <c:v>-0.38600000000000001</c:v>
                </c:pt>
                <c:pt idx="115">
                  <c:v>-0.38500000000000001</c:v>
                </c:pt>
                <c:pt idx="116">
                  <c:v>-0.38400000000000001</c:v>
                </c:pt>
                <c:pt idx="117">
                  <c:v>-0.38300000000000001</c:v>
                </c:pt>
                <c:pt idx="118">
                  <c:v>-0.38200000000000001</c:v>
                </c:pt>
                <c:pt idx="119">
                  <c:v>-0.38100000000000001</c:v>
                </c:pt>
                <c:pt idx="120">
                  <c:v>-0.38</c:v>
                </c:pt>
                <c:pt idx="121">
                  <c:v>-0.379</c:v>
                </c:pt>
                <c:pt idx="122">
                  <c:v>-0.378</c:v>
                </c:pt>
                <c:pt idx="123">
                  <c:v>-0.377</c:v>
                </c:pt>
                <c:pt idx="124">
                  <c:v>-0.376</c:v>
                </c:pt>
                <c:pt idx="125">
                  <c:v>-0.375</c:v>
                </c:pt>
                <c:pt idx="126">
                  <c:v>-0.374</c:v>
                </c:pt>
                <c:pt idx="127">
                  <c:v>-0.373</c:v>
                </c:pt>
                <c:pt idx="128">
                  <c:v>-0.372</c:v>
                </c:pt>
                <c:pt idx="129">
                  <c:v>-0.371</c:v>
                </c:pt>
                <c:pt idx="130">
                  <c:v>-0.37</c:v>
                </c:pt>
                <c:pt idx="131">
                  <c:v>-0.36899999999999999</c:v>
                </c:pt>
                <c:pt idx="132">
                  <c:v>-0.36799999999999999</c:v>
                </c:pt>
                <c:pt idx="133">
                  <c:v>-0.36699999999999999</c:v>
                </c:pt>
                <c:pt idx="134">
                  <c:v>-0.36599999999999999</c:v>
                </c:pt>
                <c:pt idx="135">
                  <c:v>-0.36499999999999999</c:v>
                </c:pt>
                <c:pt idx="136">
                  <c:v>-0.36399999999999999</c:v>
                </c:pt>
                <c:pt idx="137">
                  <c:v>-0.36299999999999999</c:v>
                </c:pt>
                <c:pt idx="138">
                  <c:v>-0.36199999999999999</c:v>
                </c:pt>
                <c:pt idx="139">
                  <c:v>-0.36099999999999999</c:v>
                </c:pt>
                <c:pt idx="140">
                  <c:v>-0.36</c:v>
                </c:pt>
                <c:pt idx="141">
                  <c:v>-0.35899999999999999</c:v>
                </c:pt>
                <c:pt idx="142">
                  <c:v>-0.35799999999999998</c:v>
                </c:pt>
                <c:pt idx="143">
                  <c:v>-0.35699999999999998</c:v>
                </c:pt>
                <c:pt idx="144">
                  <c:v>-0.35599999999999998</c:v>
                </c:pt>
                <c:pt idx="145">
                  <c:v>-0.35499999999999998</c:v>
                </c:pt>
                <c:pt idx="146">
                  <c:v>-0.35399999999999998</c:v>
                </c:pt>
                <c:pt idx="147">
                  <c:v>-0.35299999999999998</c:v>
                </c:pt>
                <c:pt idx="148">
                  <c:v>-0.35199999999999998</c:v>
                </c:pt>
                <c:pt idx="149">
                  <c:v>-0.35099999999999998</c:v>
                </c:pt>
                <c:pt idx="150">
                  <c:v>-0.35</c:v>
                </c:pt>
                <c:pt idx="151">
                  <c:v>-0.34899999999999998</c:v>
                </c:pt>
                <c:pt idx="152">
                  <c:v>-0.34799999999999998</c:v>
                </c:pt>
                <c:pt idx="153">
                  <c:v>-0.34699999999999998</c:v>
                </c:pt>
                <c:pt idx="154">
                  <c:v>-0.34599999999999997</c:v>
                </c:pt>
                <c:pt idx="155">
                  <c:v>-0.34499999999999997</c:v>
                </c:pt>
                <c:pt idx="156">
                  <c:v>-0.34399999999999997</c:v>
                </c:pt>
                <c:pt idx="157">
                  <c:v>-0.34300000000000003</c:v>
                </c:pt>
                <c:pt idx="158">
                  <c:v>-0.34200000000000003</c:v>
                </c:pt>
                <c:pt idx="159">
                  <c:v>-0.34100000000000003</c:v>
                </c:pt>
                <c:pt idx="160">
                  <c:v>-0.34</c:v>
                </c:pt>
                <c:pt idx="161">
                  <c:v>-0.33900000000000002</c:v>
                </c:pt>
                <c:pt idx="162">
                  <c:v>-0.33800000000000002</c:v>
                </c:pt>
                <c:pt idx="163">
                  <c:v>-0.33700000000000002</c:v>
                </c:pt>
                <c:pt idx="164">
                  <c:v>-0.33600000000000002</c:v>
                </c:pt>
                <c:pt idx="165">
                  <c:v>-0.33500000000000002</c:v>
                </c:pt>
                <c:pt idx="166">
                  <c:v>-0.33400000000000002</c:v>
                </c:pt>
                <c:pt idx="167">
                  <c:v>-0.33300000000000002</c:v>
                </c:pt>
                <c:pt idx="168">
                  <c:v>-0.33200000000000002</c:v>
                </c:pt>
                <c:pt idx="169">
                  <c:v>-0.33100000000000002</c:v>
                </c:pt>
                <c:pt idx="170">
                  <c:v>-0.33</c:v>
                </c:pt>
                <c:pt idx="171">
                  <c:v>-0.32900000000000001</c:v>
                </c:pt>
                <c:pt idx="172">
                  <c:v>-0.32800000000000001</c:v>
                </c:pt>
                <c:pt idx="173">
                  <c:v>-0.32700000000000001</c:v>
                </c:pt>
                <c:pt idx="174">
                  <c:v>-0.32600000000000001</c:v>
                </c:pt>
                <c:pt idx="175">
                  <c:v>-0.32500000000000001</c:v>
                </c:pt>
                <c:pt idx="176">
                  <c:v>-0.32400000000000001</c:v>
                </c:pt>
                <c:pt idx="177">
                  <c:v>-0.32300000000000001</c:v>
                </c:pt>
                <c:pt idx="178">
                  <c:v>-0.32200000000000001</c:v>
                </c:pt>
                <c:pt idx="179">
                  <c:v>-0.32100000000000001</c:v>
                </c:pt>
                <c:pt idx="180">
                  <c:v>-0.32</c:v>
                </c:pt>
                <c:pt idx="181">
                  <c:v>-0.31900000000000001</c:v>
                </c:pt>
                <c:pt idx="182">
                  <c:v>-0.318</c:v>
                </c:pt>
                <c:pt idx="183">
                  <c:v>-0.317</c:v>
                </c:pt>
                <c:pt idx="184">
                  <c:v>-0.316</c:v>
                </c:pt>
                <c:pt idx="185">
                  <c:v>-0.315</c:v>
                </c:pt>
                <c:pt idx="186">
                  <c:v>-0.314</c:v>
                </c:pt>
                <c:pt idx="187">
                  <c:v>-0.313</c:v>
                </c:pt>
                <c:pt idx="188">
                  <c:v>-0.312</c:v>
                </c:pt>
                <c:pt idx="189">
                  <c:v>-0.311</c:v>
                </c:pt>
                <c:pt idx="190">
                  <c:v>-0.31</c:v>
                </c:pt>
                <c:pt idx="191">
                  <c:v>-0.309</c:v>
                </c:pt>
                <c:pt idx="192">
                  <c:v>-0.308</c:v>
                </c:pt>
                <c:pt idx="193">
                  <c:v>-0.307</c:v>
                </c:pt>
                <c:pt idx="194">
                  <c:v>-0.30599999999999999</c:v>
                </c:pt>
                <c:pt idx="195">
                  <c:v>-0.30499999999999999</c:v>
                </c:pt>
                <c:pt idx="196">
                  <c:v>-0.30399999999999999</c:v>
                </c:pt>
                <c:pt idx="197">
                  <c:v>-0.30299999999999999</c:v>
                </c:pt>
                <c:pt idx="198">
                  <c:v>-0.30199999999999999</c:v>
                </c:pt>
                <c:pt idx="199">
                  <c:v>-0.30099999999999999</c:v>
                </c:pt>
                <c:pt idx="200">
                  <c:v>-0.3</c:v>
                </c:pt>
                <c:pt idx="201">
                  <c:v>-0.29899999999999999</c:v>
                </c:pt>
                <c:pt idx="202">
                  <c:v>-0.29799999999999999</c:v>
                </c:pt>
                <c:pt idx="203">
                  <c:v>-0.29699999999999999</c:v>
                </c:pt>
                <c:pt idx="204">
                  <c:v>-0.29599999999999999</c:v>
                </c:pt>
                <c:pt idx="205">
                  <c:v>-0.29499999999999998</c:v>
                </c:pt>
                <c:pt idx="206">
                  <c:v>-0.29399999999999998</c:v>
                </c:pt>
                <c:pt idx="207">
                  <c:v>-0.29299999999999998</c:v>
                </c:pt>
                <c:pt idx="208">
                  <c:v>-0.29199999999999998</c:v>
                </c:pt>
                <c:pt idx="209">
                  <c:v>-0.29099999999999998</c:v>
                </c:pt>
                <c:pt idx="210">
                  <c:v>-0.28999999999999998</c:v>
                </c:pt>
                <c:pt idx="211">
                  <c:v>-0.28899999999999998</c:v>
                </c:pt>
                <c:pt idx="212">
                  <c:v>-0.28799999999999998</c:v>
                </c:pt>
                <c:pt idx="213">
                  <c:v>-0.28699999999999998</c:v>
                </c:pt>
                <c:pt idx="214">
                  <c:v>-0.28599999999999998</c:v>
                </c:pt>
                <c:pt idx="215">
                  <c:v>-0.28499999999999998</c:v>
                </c:pt>
                <c:pt idx="216">
                  <c:v>-0.28399999999999997</c:v>
                </c:pt>
                <c:pt idx="217">
                  <c:v>-0.28299999999999997</c:v>
                </c:pt>
                <c:pt idx="218">
                  <c:v>-0.28199999999999997</c:v>
                </c:pt>
                <c:pt idx="219">
                  <c:v>-0.28100000000000003</c:v>
                </c:pt>
                <c:pt idx="220">
                  <c:v>-0.28000000000000003</c:v>
                </c:pt>
                <c:pt idx="221">
                  <c:v>-0.27900000000000003</c:v>
                </c:pt>
                <c:pt idx="222">
                  <c:v>-0.27800000000000002</c:v>
                </c:pt>
                <c:pt idx="223">
                  <c:v>-0.27700000000000002</c:v>
                </c:pt>
                <c:pt idx="224">
                  <c:v>-0.27600000000000002</c:v>
                </c:pt>
                <c:pt idx="225">
                  <c:v>-0.27500000000000002</c:v>
                </c:pt>
                <c:pt idx="226">
                  <c:v>-0.27400000000000002</c:v>
                </c:pt>
                <c:pt idx="227">
                  <c:v>-0.27300000000000002</c:v>
                </c:pt>
                <c:pt idx="228">
                  <c:v>-0.27200000000000002</c:v>
                </c:pt>
                <c:pt idx="229">
                  <c:v>-0.27100000000000002</c:v>
                </c:pt>
                <c:pt idx="230">
                  <c:v>-0.27</c:v>
                </c:pt>
                <c:pt idx="231">
                  <c:v>-0.26900000000000002</c:v>
                </c:pt>
                <c:pt idx="232">
                  <c:v>-0.26800000000000002</c:v>
                </c:pt>
                <c:pt idx="233">
                  <c:v>-0.26700000000000002</c:v>
                </c:pt>
                <c:pt idx="234">
                  <c:v>-0.26600000000000001</c:v>
                </c:pt>
                <c:pt idx="235">
                  <c:v>-0.26500000000000001</c:v>
                </c:pt>
                <c:pt idx="236">
                  <c:v>-0.26400000000000001</c:v>
                </c:pt>
                <c:pt idx="237">
                  <c:v>-0.26300000000000001</c:v>
                </c:pt>
                <c:pt idx="238">
                  <c:v>-0.26200000000000001</c:v>
                </c:pt>
                <c:pt idx="239">
                  <c:v>-0.26100000000000001</c:v>
                </c:pt>
                <c:pt idx="240">
                  <c:v>-0.26</c:v>
                </c:pt>
                <c:pt idx="241">
                  <c:v>-0.25900000000000001</c:v>
                </c:pt>
                <c:pt idx="242">
                  <c:v>-0.25800000000000001</c:v>
                </c:pt>
                <c:pt idx="243">
                  <c:v>-0.25700000000000001</c:v>
                </c:pt>
                <c:pt idx="244">
                  <c:v>-0.25600000000000001</c:v>
                </c:pt>
                <c:pt idx="245">
                  <c:v>-0.255</c:v>
                </c:pt>
                <c:pt idx="246">
                  <c:v>-0.254</c:v>
                </c:pt>
                <c:pt idx="247">
                  <c:v>-0.253</c:v>
                </c:pt>
                <c:pt idx="248">
                  <c:v>-0.252</c:v>
                </c:pt>
                <c:pt idx="249">
                  <c:v>-0.251</c:v>
                </c:pt>
                <c:pt idx="250">
                  <c:v>-0.25</c:v>
                </c:pt>
                <c:pt idx="251">
                  <c:v>-0.249</c:v>
                </c:pt>
                <c:pt idx="252">
                  <c:v>-0.248</c:v>
                </c:pt>
                <c:pt idx="253">
                  <c:v>-0.247</c:v>
                </c:pt>
                <c:pt idx="254">
                  <c:v>-0.246</c:v>
                </c:pt>
                <c:pt idx="255">
                  <c:v>-0.245</c:v>
                </c:pt>
                <c:pt idx="256">
                  <c:v>-0.24399999999999999</c:v>
                </c:pt>
                <c:pt idx="257">
                  <c:v>-0.24299999999999999</c:v>
                </c:pt>
                <c:pt idx="258">
                  <c:v>-0.24199999999999999</c:v>
                </c:pt>
                <c:pt idx="259">
                  <c:v>-0.24099999999999999</c:v>
                </c:pt>
                <c:pt idx="260">
                  <c:v>-0.24</c:v>
                </c:pt>
                <c:pt idx="261">
                  <c:v>-0.23899999999999999</c:v>
                </c:pt>
                <c:pt idx="262">
                  <c:v>-0.23799999999999999</c:v>
                </c:pt>
                <c:pt idx="263">
                  <c:v>-0.23699999999999999</c:v>
                </c:pt>
                <c:pt idx="264">
                  <c:v>-0.23599999999999999</c:v>
                </c:pt>
                <c:pt idx="265">
                  <c:v>-0.23499999999999999</c:v>
                </c:pt>
                <c:pt idx="266">
                  <c:v>-0.23400000000000001</c:v>
                </c:pt>
                <c:pt idx="267">
                  <c:v>-0.23300000000000001</c:v>
                </c:pt>
                <c:pt idx="268">
                  <c:v>-0.23200000000000001</c:v>
                </c:pt>
                <c:pt idx="269">
                  <c:v>-0.23100000000000001</c:v>
                </c:pt>
                <c:pt idx="270">
                  <c:v>-0.23</c:v>
                </c:pt>
                <c:pt idx="271">
                  <c:v>-0.22900000000000001</c:v>
                </c:pt>
                <c:pt idx="272">
                  <c:v>-0.22800000000000001</c:v>
                </c:pt>
                <c:pt idx="273">
                  <c:v>-0.22700000000000001</c:v>
                </c:pt>
                <c:pt idx="274">
                  <c:v>-0.22600000000000001</c:v>
                </c:pt>
                <c:pt idx="275">
                  <c:v>-0.22500000000000001</c:v>
                </c:pt>
                <c:pt idx="276">
                  <c:v>-0.224</c:v>
                </c:pt>
                <c:pt idx="277">
                  <c:v>-0.223</c:v>
                </c:pt>
                <c:pt idx="278">
                  <c:v>-0.222</c:v>
                </c:pt>
                <c:pt idx="279">
                  <c:v>-0.221</c:v>
                </c:pt>
                <c:pt idx="280">
                  <c:v>-0.22</c:v>
                </c:pt>
                <c:pt idx="281">
                  <c:v>-0.219</c:v>
                </c:pt>
                <c:pt idx="282">
                  <c:v>-0.218</c:v>
                </c:pt>
                <c:pt idx="283">
                  <c:v>-0.217</c:v>
                </c:pt>
                <c:pt idx="284">
                  <c:v>-0.216</c:v>
                </c:pt>
                <c:pt idx="285">
                  <c:v>-0.215</c:v>
                </c:pt>
                <c:pt idx="286">
                  <c:v>-0.214</c:v>
                </c:pt>
                <c:pt idx="287">
                  <c:v>-0.21299999999999999</c:v>
                </c:pt>
                <c:pt idx="288">
                  <c:v>-0.21199999999999999</c:v>
                </c:pt>
                <c:pt idx="289">
                  <c:v>-0.21099999999999999</c:v>
                </c:pt>
                <c:pt idx="290">
                  <c:v>-0.21</c:v>
                </c:pt>
                <c:pt idx="291">
                  <c:v>-0.20899999999999999</c:v>
                </c:pt>
                <c:pt idx="292">
                  <c:v>-0.20799999999999999</c:v>
                </c:pt>
                <c:pt idx="293">
                  <c:v>-0.20699999999999999</c:v>
                </c:pt>
                <c:pt idx="294">
                  <c:v>-0.20599999999999999</c:v>
                </c:pt>
                <c:pt idx="295">
                  <c:v>-0.20499999999999999</c:v>
                </c:pt>
                <c:pt idx="296">
                  <c:v>-0.20399999999999999</c:v>
                </c:pt>
                <c:pt idx="297">
                  <c:v>-0.20300000000000001</c:v>
                </c:pt>
                <c:pt idx="298">
                  <c:v>-0.20200000000000001</c:v>
                </c:pt>
                <c:pt idx="299">
                  <c:v>-0.20100000000000001</c:v>
                </c:pt>
                <c:pt idx="300">
                  <c:v>-0.2</c:v>
                </c:pt>
                <c:pt idx="301">
                  <c:v>-0.19900000000000001</c:v>
                </c:pt>
                <c:pt idx="302">
                  <c:v>-0.19800000000000001</c:v>
                </c:pt>
                <c:pt idx="303">
                  <c:v>-0.19700000000000001</c:v>
                </c:pt>
                <c:pt idx="304">
                  <c:v>-0.19600000000000001</c:v>
                </c:pt>
                <c:pt idx="305">
                  <c:v>-0.19500000000000001</c:v>
                </c:pt>
                <c:pt idx="306">
                  <c:v>-0.19400000000000001</c:v>
                </c:pt>
                <c:pt idx="307">
                  <c:v>-0.193</c:v>
                </c:pt>
                <c:pt idx="308">
                  <c:v>-0.192</c:v>
                </c:pt>
                <c:pt idx="309">
                  <c:v>-0.191</c:v>
                </c:pt>
                <c:pt idx="310">
                  <c:v>-0.19</c:v>
                </c:pt>
                <c:pt idx="311">
                  <c:v>-0.189</c:v>
                </c:pt>
                <c:pt idx="312">
                  <c:v>-0.188</c:v>
                </c:pt>
                <c:pt idx="313">
                  <c:v>-0.187</c:v>
                </c:pt>
                <c:pt idx="314">
                  <c:v>-0.186</c:v>
                </c:pt>
                <c:pt idx="315">
                  <c:v>-0.185</c:v>
                </c:pt>
                <c:pt idx="316">
                  <c:v>-0.184</c:v>
                </c:pt>
                <c:pt idx="317">
                  <c:v>-0.183</c:v>
                </c:pt>
                <c:pt idx="318">
                  <c:v>-0.182</c:v>
                </c:pt>
                <c:pt idx="319">
                  <c:v>-0.18099999999999999</c:v>
                </c:pt>
                <c:pt idx="320">
                  <c:v>-0.18</c:v>
                </c:pt>
                <c:pt idx="321">
                  <c:v>-0.17899999999999999</c:v>
                </c:pt>
                <c:pt idx="322">
                  <c:v>-0.17799999999999999</c:v>
                </c:pt>
                <c:pt idx="323">
                  <c:v>-0.17699999999999999</c:v>
                </c:pt>
                <c:pt idx="324">
                  <c:v>-0.17599999999999999</c:v>
                </c:pt>
                <c:pt idx="325">
                  <c:v>-0.17499999999999999</c:v>
                </c:pt>
                <c:pt idx="326">
                  <c:v>-0.17399999999999999</c:v>
                </c:pt>
                <c:pt idx="327">
                  <c:v>-0.17299999999999999</c:v>
                </c:pt>
                <c:pt idx="328">
                  <c:v>-0.17199999999999999</c:v>
                </c:pt>
                <c:pt idx="329">
                  <c:v>-0.17100000000000001</c:v>
                </c:pt>
                <c:pt idx="330">
                  <c:v>-0.17</c:v>
                </c:pt>
                <c:pt idx="331">
                  <c:v>-0.16900000000000001</c:v>
                </c:pt>
                <c:pt idx="332">
                  <c:v>-0.16800000000000001</c:v>
                </c:pt>
                <c:pt idx="333">
                  <c:v>-0.16700000000000001</c:v>
                </c:pt>
                <c:pt idx="334">
                  <c:v>-0.16600000000000001</c:v>
                </c:pt>
                <c:pt idx="335">
                  <c:v>-0.16500000000000001</c:v>
                </c:pt>
                <c:pt idx="336">
                  <c:v>-0.16400000000000001</c:v>
                </c:pt>
                <c:pt idx="337">
                  <c:v>-0.16300000000000001</c:v>
                </c:pt>
                <c:pt idx="338">
                  <c:v>-0.16200000000000001</c:v>
                </c:pt>
                <c:pt idx="339">
                  <c:v>-0.161</c:v>
                </c:pt>
                <c:pt idx="340">
                  <c:v>-0.16</c:v>
                </c:pt>
                <c:pt idx="341">
                  <c:v>-0.159</c:v>
                </c:pt>
                <c:pt idx="342">
                  <c:v>-0.158</c:v>
                </c:pt>
                <c:pt idx="343">
                  <c:v>-0.157</c:v>
                </c:pt>
                <c:pt idx="344">
                  <c:v>-0.156</c:v>
                </c:pt>
                <c:pt idx="345">
                  <c:v>-0.155</c:v>
                </c:pt>
                <c:pt idx="346">
                  <c:v>-0.154</c:v>
                </c:pt>
                <c:pt idx="347">
                  <c:v>-0.153</c:v>
                </c:pt>
                <c:pt idx="348">
                  <c:v>-0.152</c:v>
                </c:pt>
                <c:pt idx="349">
                  <c:v>-0.151</c:v>
                </c:pt>
                <c:pt idx="350">
                  <c:v>-0.15</c:v>
                </c:pt>
                <c:pt idx="351">
                  <c:v>-0.14899999999999999</c:v>
                </c:pt>
                <c:pt idx="352">
                  <c:v>-0.14799999999999999</c:v>
                </c:pt>
                <c:pt idx="353">
                  <c:v>-0.14699999999999999</c:v>
                </c:pt>
                <c:pt idx="354">
                  <c:v>-0.14599999999999999</c:v>
                </c:pt>
                <c:pt idx="355">
                  <c:v>-0.14499999999999999</c:v>
                </c:pt>
                <c:pt idx="356">
                  <c:v>-0.14399999999999999</c:v>
                </c:pt>
                <c:pt idx="357">
                  <c:v>-0.14299999999999999</c:v>
                </c:pt>
                <c:pt idx="358">
                  <c:v>-0.14199999999999999</c:v>
                </c:pt>
                <c:pt idx="359">
                  <c:v>-0.14099999999999999</c:v>
                </c:pt>
                <c:pt idx="360">
                  <c:v>-0.14000000000000001</c:v>
                </c:pt>
                <c:pt idx="361">
                  <c:v>-0.13900000000000001</c:v>
                </c:pt>
                <c:pt idx="362">
                  <c:v>-0.13800000000000001</c:v>
                </c:pt>
                <c:pt idx="363">
                  <c:v>-0.13700000000000001</c:v>
                </c:pt>
                <c:pt idx="364">
                  <c:v>-0.13600000000000001</c:v>
                </c:pt>
                <c:pt idx="365">
                  <c:v>-0.13500000000000001</c:v>
                </c:pt>
                <c:pt idx="366">
                  <c:v>-0.13400000000000001</c:v>
                </c:pt>
                <c:pt idx="367">
                  <c:v>-0.13300000000000001</c:v>
                </c:pt>
                <c:pt idx="368">
                  <c:v>-0.13200000000000001</c:v>
                </c:pt>
                <c:pt idx="369">
                  <c:v>-0.13100000000000001</c:v>
                </c:pt>
                <c:pt idx="370">
                  <c:v>-0.13</c:v>
                </c:pt>
                <c:pt idx="371">
                  <c:v>-0.129</c:v>
                </c:pt>
                <c:pt idx="372">
                  <c:v>-0.128</c:v>
                </c:pt>
                <c:pt idx="373">
                  <c:v>-0.127</c:v>
                </c:pt>
                <c:pt idx="374">
                  <c:v>-0.126</c:v>
                </c:pt>
                <c:pt idx="375">
                  <c:v>-0.125</c:v>
                </c:pt>
                <c:pt idx="376">
                  <c:v>-0.124</c:v>
                </c:pt>
                <c:pt idx="377">
                  <c:v>-0.123</c:v>
                </c:pt>
                <c:pt idx="378">
                  <c:v>-0.122</c:v>
                </c:pt>
                <c:pt idx="379">
                  <c:v>-0.121</c:v>
                </c:pt>
                <c:pt idx="380">
                  <c:v>-0.12</c:v>
                </c:pt>
                <c:pt idx="381">
                  <c:v>-0.11899999999999999</c:v>
                </c:pt>
                <c:pt idx="382">
                  <c:v>-0.11799999999999999</c:v>
                </c:pt>
                <c:pt idx="383">
                  <c:v>-0.11700000000000001</c:v>
                </c:pt>
                <c:pt idx="384">
                  <c:v>-0.11600000000000001</c:v>
                </c:pt>
                <c:pt idx="385">
                  <c:v>-0.115</c:v>
                </c:pt>
                <c:pt idx="386">
                  <c:v>-0.114</c:v>
                </c:pt>
                <c:pt idx="387">
                  <c:v>-0.113</c:v>
                </c:pt>
                <c:pt idx="388">
                  <c:v>-0.112</c:v>
                </c:pt>
                <c:pt idx="389">
                  <c:v>-0.111</c:v>
                </c:pt>
                <c:pt idx="390">
                  <c:v>-0.11</c:v>
                </c:pt>
                <c:pt idx="391">
                  <c:v>-0.109</c:v>
                </c:pt>
                <c:pt idx="392">
                  <c:v>-0.108</c:v>
                </c:pt>
                <c:pt idx="393">
                  <c:v>-0.107</c:v>
                </c:pt>
                <c:pt idx="394">
                  <c:v>-0.106</c:v>
                </c:pt>
                <c:pt idx="395">
                  <c:v>-0.105</c:v>
                </c:pt>
                <c:pt idx="396">
                  <c:v>-0.104</c:v>
                </c:pt>
                <c:pt idx="397">
                  <c:v>-0.10299999999999999</c:v>
                </c:pt>
                <c:pt idx="398">
                  <c:v>-0.10199999999999999</c:v>
                </c:pt>
                <c:pt idx="399">
                  <c:v>-0.10100000000000001</c:v>
                </c:pt>
                <c:pt idx="400">
                  <c:v>-0.1</c:v>
                </c:pt>
                <c:pt idx="401">
                  <c:v>-9.9000000000000005E-2</c:v>
                </c:pt>
                <c:pt idx="402">
                  <c:v>-9.8000000000000004E-2</c:v>
                </c:pt>
                <c:pt idx="403">
                  <c:v>-9.7000000000000003E-2</c:v>
                </c:pt>
                <c:pt idx="404">
                  <c:v>-9.6000000000000002E-2</c:v>
                </c:pt>
                <c:pt idx="405">
                  <c:v>-9.5000000000000001E-2</c:v>
                </c:pt>
                <c:pt idx="406">
                  <c:v>-9.4E-2</c:v>
                </c:pt>
                <c:pt idx="407">
                  <c:v>-9.2999999999999999E-2</c:v>
                </c:pt>
                <c:pt idx="408">
                  <c:v>-9.1999999999999998E-2</c:v>
                </c:pt>
                <c:pt idx="409">
                  <c:v>-9.0999999999999998E-2</c:v>
                </c:pt>
                <c:pt idx="410">
                  <c:v>-0.09</c:v>
                </c:pt>
                <c:pt idx="411">
                  <c:v>-8.8999999999999996E-2</c:v>
                </c:pt>
                <c:pt idx="412">
                  <c:v>-8.7999999999999995E-2</c:v>
                </c:pt>
                <c:pt idx="413">
                  <c:v>-8.6999999999999994E-2</c:v>
                </c:pt>
                <c:pt idx="414">
                  <c:v>-8.5999999999999993E-2</c:v>
                </c:pt>
                <c:pt idx="415">
                  <c:v>-8.5000000000000006E-2</c:v>
                </c:pt>
                <c:pt idx="416">
                  <c:v>-8.4000000000000005E-2</c:v>
                </c:pt>
                <c:pt idx="417">
                  <c:v>-8.3000000000000004E-2</c:v>
                </c:pt>
                <c:pt idx="418">
                  <c:v>-8.2000000000000003E-2</c:v>
                </c:pt>
                <c:pt idx="419">
                  <c:v>-8.1000000000000003E-2</c:v>
                </c:pt>
                <c:pt idx="420">
                  <c:v>-0.08</c:v>
                </c:pt>
                <c:pt idx="421">
                  <c:v>-7.9000000000000001E-2</c:v>
                </c:pt>
                <c:pt idx="422">
                  <c:v>-7.8E-2</c:v>
                </c:pt>
                <c:pt idx="423">
                  <c:v>-7.6999999999999999E-2</c:v>
                </c:pt>
                <c:pt idx="424">
                  <c:v>-7.5999999999999998E-2</c:v>
                </c:pt>
                <c:pt idx="425">
                  <c:v>-7.4999999999999997E-2</c:v>
                </c:pt>
                <c:pt idx="426">
                  <c:v>-7.3999999999999996E-2</c:v>
                </c:pt>
                <c:pt idx="427">
                  <c:v>-7.2999999999999995E-2</c:v>
                </c:pt>
                <c:pt idx="428">
                  <c:v>-7.1999999999999995E-2</c:v>
                </c:pt>
                <c:pt idx="429">
                  <c:v>-7.0999999999999994E-2</c:v>
                </c:pt>
                <c:pt idx="430">
                  <c:v>-7.0000000000000007E-2</c:v>
                </c:pt>
                <c:pt idx="431">
                  <c:v>-6.9000000000000006E-2</c:v>
                </c:pt>
                <c:pt idx="432">
                  <c:v>-6.8000000000000005E-2</c:v>
                </c:pt>
                <c:pt idx="433">
                  <c:v>-6.7000000000000004E-2</c:v>
                </c:pt>
                <c:pt idx="434">
                  <c:v>-6.6000000000000003E-2</c:v>
                </c:pt>
                <c:pt idx="435">
                  <c:v>-6.5000000000000002E-2</c:v>
                </c:pt>
                <c:pt idx="436">
                  <c:v>-6.4000000000000001E-2</c:v>
                </c:pt>
                <c:pt idx="437">
                  <c:v>-6.3E-2</c:v>
                </c:pt>
                <c:pt idx="438">
                  <c:v>-6.2E-2</c:v>
                </c:pt>
                <c:pt idx="439">
                  <c:v>-6.0999999999999999E-2</c:v>
                </c:pt>
                <c:pt idx="440">
                  <c:v>-0.06</c:v>
                </c:pt>
                <c:pt idx="441">
                  <c:v>-5.8999999999999997E-2</c:v>
                </c:pt>
                <c:pt idx="442">
                  <c:v>-5.8000000000000003E-2</c:v>
                </c:pt>
                <c:pt idx="443">
                  <c:v>-5.7000000000000002E-2</c:v>
                </c:pt>
                <c:pt idx="444">
                  <c:v>-5.6000000000000001E-2</c:v>
                </c:pt>
                <c:pt idx="445">
                  <c:v>-5.5E-2</c:v>
                </c:pt>
                <c:pt idx="446">
                  <c:v>-5.3999999999999999E-2</c:v>
                </c:pt>
                <c:pt idx="447">
                  <c:v>-5.2999999999999999E-2</c:v>
                </c:pt>
                <c:pt idx="448">
                  <c:v>-5.1999999999999998E-2</c:v>
                </c:pt>
                <c:pt idx="449">
                  <c:v>-5.0999999999999997E-2</c:v>
                </c:pt>
                <c:pt idx="450">
                  <c:v>-0.05</c:v>
                </c:pt>
                <c:pt idx="451">
                  <c:v>-4.9000000000000002E-2</c:v>
                </c:pt>
                <c:pt idx="452">
                  <c:v>-4.8000000000000001E-2</c:v>
                </c:pt>
                <c:pt idx="453">
                  <c:v>-4.7E-2</c:v>
                </c:pt>
                <c:pt idx="454">
                  <c:v>-4.5999999999999999E-2</c:v>
                </c:pt>
                <c:pt idx="455">
                  <c:v>-4.4999999999999998E-2</c:v>
                </c:pt>
                <c:pt idx="456">
                  <c:v>-4.3999999999999997E-2</c:v>
                </c:pt>
                <c:pt idx="457">
                  <c:v>-4.2999999999999997E-2</c:v>
                </c:pt>
                <c:pt idx="458">
                  <c:v>-4.2000000000000003E-2</c:v>
                </c:pt>
                <c:pt idx="459">
                  <c:v>-4.1000000000000002E-2</c:v>
                </c:pt>
                <c:pt idx="460">
                  <c:v>-0.04</c:v>
                </c:pt>
                <c:pt idx="461">
                  <c:v>-3.9E-2</c:v>
                </c:pt>
                <c:pt idx="462">
                  <c:v>-3.7999999999999999E-2</c:v>
                </c:pt>
                <c:pt idx="463">
                  <c:v>-3.6999999999999998E-2</c:v>
                </c:pt>
                <c:pt idx="464">
                  <c:v>-3.5999999999999997E-2</c:v>
                </c:pt>
                <c:pt idx="465">
                  <c:v>-3.5000000000000003E-2</c:v>
                </c:pt>
                <c:pt idx="466">
                  <c:v>-3.4000000000000002E-2</c:v>
                </c:pt>
                <c:pt idx="467">
                  <c:v>-3.3000000000000002E-2</c:v>
                </c:pt>
                <c:pt idx="468">
                  <c:v>-3.2000000000000001E-2</c:v>
                </c:pt>
                <c:pt idx="469">
                  <c:v>-3.1E-2</c:v>
                </c:pt>
                <c:pt idx="470">
                  <c:v>-0.03</c:v>
                </c:pt>
                <c:pt idx="471">
                  <c:v>-2.9000000000000001E-2</c:v>
                </c:pt>
                <c:pt idx="472">
                  <c:v>-2.8000000000000001E-2</c:v>
                </c:pt>
                <c:pt idx="473">
                  <c:v>-2.7E-2</c:v>
                </c:pt>
                <c:pt idx="474">
                  <c:v>-2.5999999999999999E-2</c:v>
                </c:pt>
                <c:pt idx="475">
                  <c:v>-2.5000000000000001E-2</c:v>
                </c:pt>
                <c:pt idx="476">
                  <c:v>-2.4E-2</c:v>
                </c:pt>
                <c:pt idx="477">
                  <c:v>-2.3E-2</c:v>
                </c:pt>
                <c:pt idx="478">
                  <c:v>-2.1999999999999999E-2</c:v>
                </c:pt>
                <c:pt idx="479">
                  <c:v>-2.1000000000000001E-2</c:v>
                </c:pt>
                <c:pt idx="480">
                  <c:v>-0.02</c:v>
                </c:pt>
                <c:pt idx="481">
                  <c:v>-1.9E-2</c:v>
                </c:pt>
                <c:pt idx="482">
                  <c:v>-1.7999999999999999E-2</c:v>
                </c:pt>
                <c:pt idx="483">
                  <c:v>-1.7000000000000001E-2</c:v>
                </c:pt>
                <c:pt idx="484">
                  <c:v>-1.6E-2</c:v>
                </c:pt>
                <c:pt idx="485">
                  <c:v>-1.4999999999999999E-2</c:v>
                </c:pt>
                <c:pt idx="486">
                  <c:v>-1.4E-2</c:v>
                </c:pt>
                <c:pt idx="487">
                  <c:v>-1.2999999999999999E-2</c:v>
                </c:pt>
                <c:pt idx="488">
                  <c:v>-1.2E-2</c:v>
                </c:pt>
                <c:pt idx="489">
                  <c:v>-1.0999999999999999E-2</c:v>
                </c:pt>
                <c:pt idx="490">
                  <c:v>-0.01</c:v>
                </c:pt>
                <c:pt idx="491">
                  <c:v>-9.0000000000000097E-3</c:v>
                </c:pt>
                <c:pt idx="492">
                  <c:v>-8.0000000000000106E-3</c:v>
                </c:pt>
                <c:pt idx="493">
                  <c:v>-7.0000000000000097E-3</c:v>
                </c:pt>
                <c:pt idx="494">
                  <c:v>-6.0000000000000097E-3</c:v>
                </c:pt>
                <c:pt idx="495">
                  <c:v>-5.0000000000000001E-3</c:v>
                </c:pt>
                <c:pt idx="496">
                  <c:v>-4.0000000000000001E-3</c:v>
                </c:pt>
                <c:pt idx="497">
                  <c:v>-3.0000000000000001E-3</c:v>
                </c:pt>
                <c:pt idx="498">
                  <c:v>-2E-3</c:v>
                </c:pt>
                <c:pt idx="499">
                  <c:v>-1E-3</c:v>
                </c:pt>
                <c:pt idx="500">
                  <c:v>0</c:v>
                </c:pt>
                <c:pt idx="501">
                  <c:v>1E-3</c:v>
                </c:pt>
                <c:pt idx="502">
                  <c:v>2E-3</c:v>
                </c:pt>
                <c:pt idx="503">
                  <c:v>3.0000000000000001E-3</c:v>
                </c:pt>
                <c:pt idx="504">
                  <c:v>4.0000000000000001E-3</c:v>
                </c:pt>
                <c:pt idx="505">
                  <c:v>5.0000000000000001E-3</c:v>
                </c:pt>
                <c:pt idx="506">
                  <c:v>6.0000000000000097E-3</c:v>
                </c:pt>
                <c:pt idx="507">
                  <c:v>7.0000000000000097E-3</c:v>
                </c:pt>
                <c:pt idx="508">
                  <c:v>8.0000000000000106E-3</c:v>
                </c:pt>
                <c:pt idx="509">
                  <c:v>9.0000000000000097E-3</c:v>
                </c:pt>
                <c:pt idx="510">
                  <c:v>0.01</c:v>
                </c:pt>
                <c:pt idx="511">
                  <c:v>1.0999999999999999E-2</c:v>
                </c:pt>
                <c:pt idx="512">
                  <c:v>1.2E-2</c:v>
                </c:pt>
                <c:pt idx="513">
                  <c:v>1.2999999999999999E-2</c:v>
                </c:pt>
                <c:pt idx="514">
                  <c:v>1.4E-2</c:v>
                </c:pt>
                <c:pt idx="515">
                  <c:v>1.4999999999999999E-2</c:v>
                </c:pt>
                <c:pt idx="516">
                  <c:v>1.6E-2</c:v>
                </c:pt>
                <c:pt idx="517">
                  <c:v>1.7000000000000001E-2</c:v>
                </c:pt>
                <c:pt idx="518">
                  <c:v>1.7999999999999999E-2</c:v>
                </c:pt>
                <c:pt idx="519">
                  <c:v>1.9E-2</c:v>
                </c:pt>
                <c:pt idx="520">
                  <c:v>0.02</c:v>
                </c:pt>
                <c:pt idx="521">
                  <c:v>2.1000000000000001E-2</c:v>
                </c:pt>
                <c:pt idx="522">
                  <c:v>2.1999999999999999E-2</c:v>
                </c:pt>
                <c:pt idx="523">
                  <c:v>2.3E-2</c:v>
                </c:pt>
                <c:pt idx="524">
                  <c:v>2.4E-2</c:v>
                </c:pt>
                <c:pt idx="525">
                  <c:v>2.5000000000000001E-2</c:v>
                </c:pt>
                <c:pt idx="526">
                  <c:v>2.5999999999999999E-2</c:v>
                </c:pt>
                <c:pt idx="527">
                  <c:v>2.7E-2</c:v>
                </c:pt>
                <c:pt idx="528">
                  <c:v>2.8000000000000001E-2</c:v>
                </c:pt>
                <c:pt idx="529">
                  <c:v>2.9000000000000001E-2</c:v>
                </c:pt>
                <c:pt idx="530">
                  <c:v>0.03</c:v>
                </c:pt>
                <c:pt idx="531">
                  <c:v>3.1E-2</c:v>
                </c:pt>
                <c:pt idx="532">
                  <c:v>3.2000000000000001E-2</c:v>
                </c:pt>
                <c:pt idx="533">
                  <c:v>3.3000000000000002E-2</c:v>
                </c:pt>
                <c:pt idx="534">
                  <c:v>3.4000000000000002E-2</c:v>
                </c:pt>
                <c:pt idx="535">
                  <c:v>3.5000000000000003E-2</c:v>
                </c:pt>
                <c:pt idx="536">
                  <c:v>3.5999999999999997E-2</c:v>
                </c:pt>
                <c:pt idx="537">
                  <c:v>3.6999999999999998E-2</c:v>
                </c:pt>
                <c:pt idx="538">
                  <c:v>3.7999999999999999E-2</c:v>
                </c:pt>
                <c:pt idx="539">
                  <c:v>3.9E-2</c:v>
                </c:pt>
                <c:pt idx="540">
                  <c:v>0.04</c:v>
                </c:pt>
                <c:pt idx="541">
                  <c:v>4.1000000000000002E-2</c:v>
                </c:pt>
                <c:pt idx="542">
                  <c:v>4.2000000000000003E-2</c:v>
                </c:pt>
                <c:pt idx="543">
                  <c:v>4.2999999999999997E-2</c:v>
                </c:pt>
                <c:pt idx="544">
                  <c:v>4.3999999999999997E-2</c:v>
                </c:pt>
                <c:pt idx="545">
                  <c:v>4.4999999999999998E-2</c:v>
                </c:pt>
                <c:pt idx="546">
                  <c:v>4.5999999999999999E-2</c:v>
                </c:pt>
                <c:pt idx="547">
                  <c:v>4.7E-2</c:v>
                </c:pt>
                <c:pt idx="548">
                  <c:v>4.8000000000000001E-2</c:v>
                </c:pt>
                <c:pt idx="549">
                  <c:v>4.9000000000000002E-2</c:v>
                </c:pt>
                <c:pt idx="550">
                  <c:v>0.05</c:v>
                </c:pt>
                <c:pt idx="551">
                  <c:v>5.0999999999999997E-2</c:v>
                </c:pt>
                <c:pt idx="552">
                  <c:v>5.1999999999999998E-2</c:v>
                </c:pt>
                <c:pt idx="553">
                  <c:v>5.2999999999999999E-2</c:v>
                </c:pt>
                <c:pt idx="554">
                  <c:v>5.3999999999999999E-2</c:v>
                </c:pt>
                <c:pt idx="555">
                  <c:v>5.5E-2</c:v>
                </c:pt>
                <c:pt idx="556">
                  <c:v>5.6000000000000001E-2</c:v>
                </c:pt>
                <c:pt idx="557">
                  <c:v>5.7000000000000099E-2</c:v>
                </c:pt>
                <c:pt idx="558">
                  <c:v>5.80000000000001E-2</c:v>
                </c:pt>
                <c:pt idx="559">
                  <c:v>5.9000000000000101E-2</c:v>
                </c:pt>
                <c:pt idx="560">
                  <c:v>6.0000000000000102E-2</c:v>
                </c:pt>
                <c:pt idx="561">
                  <c:v>6.1000000000000103E-2</c:v>
                </c:pt>
                <c:pt idx="562">
                  <c:v>6.2000000000000097E-2</c:v>
                </c:pt>
                <c:pt idx="563">
                  <c:v>6.3000000000001097E-2</c:v>
                </c:pt>
                <c:pt idx="564">
                  <c:v>6.4000000000000903E-2</c:v>
                </c:pt>
                <c:pt idx="565">
                  <c:v>6.5000000000000904E-2</c:v>
                </c:pt>
                <c:pt idx="566">
                  <c:v>6.6000000000000905E-2</c:v>
                </c:pt>
                <c:pt idx="567">
                  <c:v>6.7000000000000906E-2</c:v>
                </c:pt>
                <c:pt idx="568">
                  <c:v>6.8000000000000893E-2</c:v>
                </c:pt>
                <c:pt idx="569">
                  <c:v>6.9000000000000894E-2</c:v>
                </c:pt>
                <c:pt idx="570">
                  <c:v>7.0000000000001006E-2</c:v>
                </c:pt>
                <c:pt idx="571">
                  <c:v>7.1000000000001007E-2</c:v>
                </c:pt>
                <c:pt idx="572">
                  <c:v>7.2000000000000994E-2</c:v>
                </c:pt>
                <c:pt idx="573">
                  <c:v>7.3000000000000995E-2</c:v>
                </c:pt>
                <c:pt idx="574">
                  <c:v>7.4000000000000996E-2</c:v>
                </c:pt>
                <c:pt idx="575">
                  <c:v>7.5000000000000996E-2</c:v>
                </c:pt>
                <c:pt idx="576">
                  <c:v>7.6000000000000997E-2</c:v>
                </c:pt>
                <c:pt idx="577">
                  <c:v>7.7000000000000998E-2</c:v>
                </c:pt>
                <c:pt idx="578">
                  <c:v>7.8000000000000999E-2</c:v>
                </c:pt>
                <c:pt idx="579">
                  <c:v>7.9000000000001E-2</c:v>
                </c:pt>
                <c:pt idx="580">
                  <c:v>8.0000000000001001E-2</c:v>
                </c:pt>
                <c:pt idx="581">
                  <c:v>8.1000000000001002E-2</c:v>
                </c:pt>
                <c:pt idx="582">
                  <c:v>8.2000000000001003E-2</c:v>
                </c:pt>
                <c:pt idx="583">
                  <c:v>8.3000000000001004E-2</c:v>
                </c:pt>
                <c:pt idx="584">
                  <c:v>8.4000000000001004E-2</c:v>
                </c:pt>
                <c:pt idx="585">
                  <c:v>8.5000000000001005E-2</c:v>
                </c:pt>
                <c:pt idx="586">
                  <c:v>8.6000000000001006E-2</c:v>
                </c:pt>
                <c:pt idx="587">
                  <c:v>8.7000000000000993E-2</c:v>
                </c:pt>
                <c:pt idx="588">
                  <c:v>8.8000000000000994E-2</c:v>
                </c:pt>
                <c:pt idx="589">
                  <c:v>8.9000000000000995E-2</c:v>
                </c:pt>
                <c:pt idx="590">
                  <c:v>9.0000000000000996E-2</c:v>
                </c:pt>
                <c:pt idx="591">
                  <c:v>9.1000000000000997E-2</c:v>
                </c:pt>
                <c:pt idx="592">
                  <c:v>9.2000000000000998E-2</c:v>
                </c:pt>
                <c:pt idx="593">
                  <c:v>9.3000000000000999E-2</c:v>
                </c:pt>
                <c:pt idx="594">
                  <c:v>9.4000000000000999E-2</c:v>
                </c:pt>
                <c:pt idx="595">
                  <c:v>9.5000000000001E-2</c:v>
                </c:pt>
                <c:pt idx="596">
                  <c:v>9.6000000000001001E-2</c:v>
                </c:pt>
                <c:pt idx="597">
                  <c:v>9.7000000000001002E-2</c:v>
                </c:pt>
                <c:pt idx="598">
                  <c:v>9.8000000000001003E-2</c:v>
                </c:pt>
                <c:pt idx="599">
                  <c:v>9.9000000000001004E-2</c:v>
                </c:pt>
                <c:pt idx="600">
                  <c:v>0.100000000000001</c:v>
                </c:pt>
                <c:pt idx="601">
                  <c:v>0.10100000000000101</c:v>
                </c:pt>
                <c:pt idx="602">
                  <c:v>0.10200000000000101</c:v>
                </c:pt>
                <c:pt idx="603">
                  <c:v>0.10300000000000099</c:v>
                </c:pt>
                <c:pt idx="604">
                  <c:v>0.10400000000000099</c:v>
                </c:pt>
                <c:pt idx="605">
                  <c:v>0.105000000000001</c:v>
                </c:pt>
                <c:pt idx="606">
                  <c:v>0.106000000000001</c:v>
                </c:pt>
                <c:pt idx="607">
                  <c:v>0.107000000000001</c:v>
                </c:pt>
                <c:pt idx="608">
                  <c:v>0.108000000000001</c:v>
                </c:pt>
                <c:pt idx="609">
                  <c:v>0.109000000000001</c:v>
                </c:pt>
                <c:pt idx="610">
                  <c:v>0.110000000000001</c:v>
                </c:pt>
                <c:pt idx="611">
                  <c:v>0.111000000000001</c:v>
                </c:pt>
                <c:pt idx="612">
                  <c:v>0.112000000000001</c:v>
                </c:pt>
                <c:pt idx="613">
                  <c:v>0.113000000000001</c:v>
                </c:pt>
                <c:pt idx="614">
                  <c:v>0.114000000000001</c:v>
                </c:pt>
                <c:pt idx="615">
                  <c:v>0.115000000000001</c:v>
                </c:pt>
                <c:pt idx="616">
                  <c:v>0.11600000000000101</c:v>
                </c:pt>
                <c:pt idx="617">
                  <c:v>0.11700000000000101</c:v>
                </c:pt>
                <c:pt idx="618">
                  <c:v>0.11800000000000101</c:v>
                </c:pt>
                <c:pt idx="619">
                  <c:v>0.11900000000000099</c:v>
                </c:pt>
                <c:pt idx="620">
                  <c:v>0.12000000000000099</c:v>
                </c:pt>
                <c:pt idx="621">
                  <c:v>0.121000000000001</c:v>
                </c:pt>
                <c:pt idx="622">
                  <c:v>0.122000000000001</c:v>
                </c:pt>
                <c:pt idx="623">
                  <c:v>0.123000000000001</c:v>
                </c:pt>
                <c:pt idx="624">
                  <c:v>0.124000000000001</c:v>
                </c:pt>
                <c:pt idx="625">
                  <c:v>0.125000000000001</c:v>
                </c:pt>
                <c:pt idx="626">
                  <c:v>0.126000000000001</c:v>
                </c:pt>
                <c:pt idx="627">
                  <c:v>0.127000000000001</c:v>
                </c:pt>
                <c:pt idx="628">
                  <c:v>0.128000000000001</c:v>
                </c:pt>
                <c:pt idx="629">
                  <c:v>0.129000000000001</c:v>
                </c:pt>
                <c:pt idx="630">
                  <c:v>0.130000000000001</c:v>
                </c:pt>
                <c:pt idx="631">
                  <c:v>0.131000000000001</c:v>
                </c:pt>
                <c:pt idx="632">
                  <c:v>0.13200000000000101</c:v>
                </c:pt>
                <c:pt idx="633">
                  <c:v>0.13300000000000101</c:v>
                </c:pt>
                <c:pt idx="634">
                  <c:v>0.13400000000000101</c:v>
                </c:pt>
                <c:pt idx="635">
                  <c:v>0.13500000000000101</c:v>
                </c:pt>
                <c:pt idx="636">
                  <c:v>0.13600000000000101</c:v>
                </c:pt>
                <c:pt idx="637">
                  <c:v>0.13700000000000101</c:v>
                </c:pt>
                <c:pt idx="638">
                  <c:v>0.13800000000000101</c:v>
                </c:pt>
                <c:pt idx="639">
                  <c:v>0.13900000000000101</c:v>
                </c:pt>
                <c:pt idx="640">
                  <c:v>0.14000000000000101</c:v>
                </c:pt>
                <c:pt idx="641">
                  <c:v>0.14100000000000101</c:v>
                </c:pt>
                <c:pt idx="642">
                  <c:v>0.14200000000000099</c:v>
                </c:pt>
                <c:pt idx="643">
                  <c:v>0.14300000000000099</c:v>
                </c:pt>
                <c:pt idx="644">
                  <c:v>0.14400000000000099</c:v>
                </c:pt>
                <c:pt idx="645">
                  <c:v>0.14500000000000099</c:v>
                </c:pt>
                <c:pt idx="646">
                  <c:v>0.14600000000000099</c:v>
                </c:pt>
                <c:pt idx="647">
                  <c:v>0.14700000000000099</c:v>
                </c:pt>
                <c:pt idx="648">
                  <c:v>0.14800000000000099</c:v>
                </c:pt>
                <c:pt idx="649">
                  <c:v>0.14900000000000099</c:v>
                </c:pt>
                <c:pt idx="650">
                  <c:v>0.15000000000000099</c:v>
                </c:pt>
                <c:pt idx="651">
                  <c:v>0.15100000000000099</c:v>
                </c:pt>
                <c:pt idx="652">
                  <c:v>0.152000000000001</c:v>
                </c:pt>
                <c:pt idx="653">
                  <c:v>0.153000000000001</c:v>
                </c:pt>
                <c:pt idx="654">
                  <c:v>0.154000000000001</c:v>
                </c:pt>
                <c:pt idx="655">
                  <c:v>0.155000000000001</c:v>
                </c:pt>
                <c:pt idx="656">
                  <c:v>0.156000000000001</c:v>
                </c:pt>
                <c:pt idx="657">
                  <c:v>0.157000000000001</c:v>
                </c:pt>
                <c:pt idx="658">
                  <c:v>0.158000000000001</c:v>
                </c:pt>
                <c:pt idx="659">
                  <c:v>0.159000000000001</c:v>
                </c:pt>
                <c:pt idx="660">
                  <c:v>0.160000000000001</c:v>
                </c:pt>
                <c:pt idx="661">
                  <c:v>0.161000000000001</c:v>
                </c:pt>
                <c:pt idx="662">
                  <c:v>0.162000000000001</c:v>
                </c:pt>
                <c:pt idx="663">
                  <c:v>0.16300000000000101</c:v>
                </c:pt>
                <c:pt idx="664">
                  <c:v>0.16400000000000101</c:v>
                </c:pt>
                <c:pt idx="665">
                  <c:v>0.16500000000000101</c:v>
                </c:pt>
                <c:pt idx="666">
                  <c:v>0.16600000000000101</c:v>
                </c:pt>
                <c:pt idx="667">
                  <c:v>0.16700000000000101</c:v>
                </c:pt>
                <c:pt idx="668">
                  <c:v>0.16800000000000101</c:v>
                </c:pt>
                <c:pt idx="669">
                  <c:v>0.16900000000000101</c:v>
                </c:pt>
                <c:pt idx="670">
                  <c:v>0.17000000000000101</c:v>
                </c:pt>
                <c:pt idx="671">
                  <c:v>0.17100000000000101</c:v>
                </c:pt>
                <c:pt idx="672">
                  <c:v>0.17200000000000101</c:v>
                </c:pt>
                <c:pt idx="673">
                  <c:v>0.17300000000000099</c:v>
                </c:pt>
                <c:pt idx="674">
                  <c:v>0.17400000000000099</c:v>
                </c:pt>
                <c:pt idx="675">
                  <c:v>0.17500000000000099</c:v>
                </c:pt>
                <c:pt idx="676">
                  <c:v>0.17600000000000099</c:v>
                </c:pt>
                <c:pt idx="677">
                  <c:v>0.17700000000000099</c:v>
                </c:pt>
                <c:pt idx="678">
                  <c:v>0.17800000000000099</c:v>
                </c:pt>
                <c:pt idx="679">
                  <c:v>0.17900000000000099</c:v>
                </c:pt>
                <c:pt idx="680">
                  <c:v>0.18000000000000099</c:v>
                </c:pt>
                <c:pt idx="681">
                  <c:v>0.18100000000000099</c:v>
                </c:pt>
                <c:pt idx="682">
                  <c:v>0.18200000000000099</c:v>
                </c:pt>
                <c:pt idx="683">
                  <c:v>0.183000000000001</c:v>
                </c:pt>
                <c:pt idx="684">
                  <c:v>0.184000000000001</c:v>
                </c:pt>
                <c:pt idx="685">
                  <c:v>0.185000000000001</c:v>
                </c:pt>
                <c:pt idx="686">
                  <c:v>0.186000000000001</c:v>
                </c:pt>
                <c:pt idx="687">
                  <c:v>0.187000000000001</c:v>
                </c:pt>
                <c:pt idx="688">
                  <c:v>0.188000000000001</c:v>
                </c:pt>
                <c:pt idx="689">
                  <c:v>0.189000000000001</c:v>
                </c:pt>
                <c:pt idx="690">
                  <c:v>0.190000000000001</c:v>
                </c:pt>
                <c:pt idx="691">
                  <c:v>0.191000000000001</c:v>
                </c:pt>
                <c:pt idx="692">
                  <c:v>0.192000000000001</c:v>
                </c:pt>
                <c:pt idx="693">
                  <c:v>0.193000000000001</c:v>
                </c:pt>
                <c:pt idx="694">
                  <c:v>0.194000000000001</c:v>
                </c:pt>
                <c:pt idx="695">
                  <c:v>0.19500000000000101</c:v>
                </c:pt>
                <c:pt idx="696">
                  <c:v>0.19600000000000101</c:v>
                </c:pt>
                <c:pt idx="697">
                  <c:v>0.19700000000000101</c:v>
                </c:pt>
                <c:pt idx="698">
                  <c:v>0.19800000000000101</c:v>
                </c:pt>
                <c:pt idx="699">
                  <c:v>0.19900000000000101</c:v>
                </c:pt>
                <c:pt idx="700">
                  <c:v>0.20000000000000101</c:v>
                </c:pt>
                <c:pt idx="701">
                  <c:v>0.20100000000000101</c:v>
                </c:pt>
                <c:pt idx="702">
                  <c:v>0.20200000000000101</c:v>
                </c:pt>
                <c:pt idx="703">
                  <c:v>0.20300000000000101</c:v>
                </c:pt>
                <c:pt idx="704">
                  <c:v>0.20400000000000101</c:v>
                </c:pt>
                <c:pt idx="705">
                  <c:v>0.20500000000000099</c:v>
                </c:pt>
                <c:pt idx="706">
                  <c:v>0.20600000000000099</c:v>
                </c:pt>
                <c:pt idx="707">
                  <c:v>0.20700000000000099</c:v>
                </c:pt>
                <c:pt idx="708">
                  <c:v>0.20800000000000099</c:v>
                </c:pt>
                <c:pt idx="709">
                  <c:v>0.20900000000000099</c:v>
                </c:pt>
                <c:pt idx="710">
                  <c:v>0.21000000000000099</c:v>
                </c:pt>
                <c:pt idx="711">
                  <c:v>0.21100000000000099</c:v>
                </c:pt>
                <c:pt idx="712">
                  <c:v>0.21200000000000099</c:v>
                </c:pt>
                <c:pt idx="713">
                  <c:v>0.21300000000000099</c:v>
                </c:pt>
                <c:pt idx="714">
                  <c:v>0.21400000000000099</c:v>
                </c:pt>
                <c:pt idx="715">
                  <c:v>0.215000000000001</c:v>
                </c:pt>
                <c:pt idx="716">
                  <c:v>0.216000000000001</c:v>
                </c:pt>
                <c:pt idx="717">
                  <c:v>0.217000000000001</c:v>
                </c:pt>
                <c:pt idx="718">
                  <c:v>0.218000000000001</c:v>
                </c:pt>
                <c:pt idx="719">
                  <c:v>0.219000000000001</c:v>
                </c:pt>
                <c:pt idx="720">
                  <c:v>0.220000000000001</c:v>
                </c:pt>
                <c:pt idx="721">
                  <c:v>0.221000000000001</c:v>
                </c:pt>
                <c:pt idx="722">
                  <c:v>0.222000000000001</c:v>
                </c:pt>
                <c:pt idx="723">
                  <c:v>0.223000000000001</c:v>
                </c:pt>
                <c:pt idx="724">
                  <c:v>0.224000000000001</c:v>
                </c:pt>
                <c:pt idx="725">
                  <c:v>0.225000000000001</c:v>
                </c:pt>
                <c:pt idx="726">
                  <c:v>0.22600000000000101</c:v>
                </c:pt>
                <c:pt idx="727">
                  <c:v>0.22700000000000101</c:v>
                </c:pt>
                <c:pt idx="728">
                  <c:v>0.22800000000000101</c:v>
                </c:pt>
                <c:pt idx="729">
                  <c:v>0.22900000000000101</c:v>
                </c:pt>
                <c:pt idx="730">
                  <c:v>0.23000000000000101</c:v>
                </c:pt>
                <c:pt idx="731">
                  <c:v>0.23100000000000101</c:v>
                </c:pt>
                <c:pt idx="732">
                  <c:v>0.23200000000000101</c:v>
                </c:pt>
                <c:pt idx="733">
                  <c:v>0.23300000000000101</c:v>
                </c:pt>
                <c:pt idx="734">
                  <c:v>0.23400000000000101</c:v>
                </c:pt>
                <c:pt idx="735">
                  <c:v>0.23500000000000101</c:v>
                </c:pt>
                <c:pt idx="736">
                  <c:v>0.23600000000000099</c:v>
                </c:pt>
                <c:pt idx="737">
                  <c:v>0.23700000000000099</c:v>
                </c:pt>
                <c:pt idx="738">
                  <c:v>0.23800000000000099</c:v>
                </c:pt>
                <c:pt idx="739">
                  <c:v>0.23900000000000099</c:v>
                </c:pt>
                <c:pt idx="740">
                  <c:v>0.24000000000000099</c:v>
                </c:pt>
                <c:pt idx="741">
                  <c:v>0.24100000000000099</c:v>
                </c:pt>
                <c:pt idx="742">
                  <c:v>0.24200000000000099</c:v>
                </c:pt>
                <c:pt idx="743">
                  <c:v>0.24300000000000099</c:v>
                </c:pt>
                <c:pt idx="744">
                  <c:v>0.24400000000000099</c:v>
                </c:pt>
                <c:pt idx="745">
                  <c:v>0.24500000000000099</c:v>
                </c:pt>
                <c:pt idx="746">
                  <c:v>0.246000000000001</c:v>
                </c:pt>
                <c:pt idx="747">
                  <c:v>0.247000000000001</c:v>
                </c:pt>
                <c:pt idx="748">
                  <c:v>0.248000000000001</c:v>
                </c:pt>
                <c:pt idx="749">
                  <c:v>0.249000000000001</c:v>
                </c:pt>
                <c:pt idx="750">
                  <c:v>0.250000000000001</c:v>
                </c:pt>
                <c:pt idx="751">
                  <c:v>0.251000000000001</c:v>
                </c:pt>
                <c:pt idx="752">
                  <c:v>0.252000000000001</c:v>
                </c:pt>
                <c:pt idx="753">
                  <c:v>0.253000000000001</c:v>
                </c:pt>
                <c:pt idx="754">
                  <c:v>0.254000000000001</c:v>
                </c:pt>
                <c:pt idx="755">
                  <c:v>0.255000000000001</c:v>
                </c:pt>
                <c:pt idx="756">
                  <c:v>0.256000000000001</c:v>
                </c:pt>
                <c:pt idx="757">
                  <c:v>0.25700000000000101</c:v>
                </c:pt>
                <c:pt idx="758">
                  <c:v>0.25800000000000101</c:v>
                </c:pt>
                <c:pt idx="759">
                  <c:v>0.25900000000000101</c:v>
                </c:pt>
                <c:pt idx="760">
                  <c:v>0.26000000000000101</c:v>
                </c:pt>
                <c:pt idx="761">
                  <c:v>0.26100000000000101</c:v>
                </c:pt>
                <c:pt idx="762">
                  <c:v>0.26200000000000101</c:v>
                </c:pt>
                <c:pt idx="763">
                  <c:v>0.26300000000000101</c:v>
                </c:pt>
                <c:pt idx="764">
                  <c:v>0.26400000000000101</c:v>
                </c:pt>
                <c:pt idx="765">
                  <c:v>0.26500000000000101</c:v>
                </c:pt>
                <c:pt idx="766">
                  <c:v>0.26600000000000101</c:v>
                </c:pt>
                <c:pt idx="767">
                  <c:v>0.26700000000000101</c:v>
                </c:pt>
                <c:pt idx="768">
                  <c:v>0.26800000000000102</c:v>
                </c:pt>
                <c:pt idx="769">
                  <c:v>0.26900000000000102</c:v>
                </c:pt>
                <c:pt idx="770">
                  <c:v>0.27000000000000102</c:v>
                </c:pt>
                <c:pt idx="771">
                  <c:v>0.27100000000000102</c:v>
                </c:pt>
                <c:pt idx="772">
                  <c:v>0.27200000000000102</c:v>
                </c:pt>
                <c:pt idx="773">
                  <c:v>0.27300000000000102</c:v>
                </c:pt>
                <c:pt idx="774">
                  <c:v>0.27400000000000102</c:v>
                </c:pt>
                <c:pt idx="775">
                  <c:v>0.27500000000000102</c:v>
                </c:pt>
                <c:pt idx="776">
                  <c:v>0.27600000000000102</c:v>
                </c:pt>
                <c:pt idx="777">
                  <c:v>0.27700000000000102</c:v>
                </c:pt>
                <c:pt idx="778">
                  <c:v>0.27800000000000102</c:v>
                </c:pt>
                <c:pt idx="779">
                  <c:v>0.27900000000000102</c:v>
                </c:pt>
                <c:pt idx="780">
                  <c:v>0.28000000000000103</c:v>
                </c:pt>
                <c:pt idx="781">
                  <c:v>0.28100000000000103</c:v>
                </c:pt>
                <c:pt idx="782">
                  <c:v>0.28200000000000103</c:v>
                </c:pt>
                <c:pt idx="783">
                  <c:v>0.28300000000000097</c:v>
                </c:pt>
                <c:pt idx="784">
                  <c:v>0.28400000000000097</c:v>
                </c:pt>
                <c:pt idx="785">
                  <c:v>0.28500000000000097</c:v>
                </c:pt>
                <c:pt idx="786">
                  <c:v>0.28600000000000098</c:v>
                </c:pt>
                <c:pt idx="787">
                  <c:v>0.28700000000000098</c:v>
                </c:pt>
                <c:pt idx="788">
                  <c:v>0.28800000000000098</c:v>
                </c:pt>
                <c:pt idx="789">
                  <c:v>0.28900000000000098</c:v>
                </c:pt>
                <c:pt idx="790">
                  <c:v>0.29000000000000098</c:v>
                </c:pt>
                <c:pt idx="791">
                  <c:v>0.29100000000000098</c:v>
                </c:pt>
                <c:pt idx="792">
                  <c:v>0.29200000000000098</c:v>
                </c:pt>
                <c:pt idx="793">
                  <c:v>0.29300000000000098</c:v>
                </c:pt>
                <c:pt idx="794">
                  <c:v>0.29400000000000098</c:v>
                </c:pt>
                <c:pt idx="795">
                  <c:v>0.29500000000000098</c:v>
                </c:pt>
                <c:pt idx="796">
                  <c:v>0.29600000000000098</c:v>
                </c:pt>
                <c:pt idx="797">
                  <c:v>0.29700000000000099</c:v>
                </c:pt>
                <c:pt idx="798">
                  <c:v>0.29800000000000099</c:v>
                </c:pt>
                <c:pt idx="799">
                  <c:v>0.29900000000000099</c:v>
                </c:pt>
                <c:pt idx="800">
                  <c:v>0.30000000000000099</c:v>
                </c:pt>
                <c:pt idx="801">
                  <c:v>0.30100000000000099</c:v>
                </c:pt>
                <c:pt idx="802">
                  <c:v>0.30200000000000099</c:v>
                </c:pt>
                <c:pt idx="803">
                  <c:v>0.30300000000000099</c:v>
                </c:pt>
                <c:pt idx="804">
                  <c:v>0.30400000000000099</c:v>
                </c:pt>
                <c:pt idx="805">
                  <c:v>0.30500000000000099</c:v>
                </c:pt>
                <c:pt idx="806">
                  <c:v>0.30600000000000099</c:v>
                </c:pt>
                <c:pt idx="807">
                  <c:v>0.30700000000000099</c:v>
                </c:pt>
                <c:pt idx="808">
                  <c:v>0.308000000000001</c:v>
                </c:pt>
                <c:pt idx="809">
                  <c:v>0.309000000000001</c:v>
                </c:pt>
                <c:pt idx="810">
                  <c:v>0.310000000000001</c:v>
                </c:pt>
                <c:pt idx="811">
                  <c:v>0.311000000000001</c:v>
                </c:pt>
                <c:pt idx="812">
                  <c:v>0.312000000000001</c:v>
                </c:pt>
                <c:pt idx="813">
                  <c:v>0.313000000000001</c:v>
                </c:pt>
                <c:pt idx="814">
                  <c:v>0.314000000000001</c:v>
                </c:pt>
                <c:pt idx="815">
                  <c:v>0.315000000000001</c:v>
                </c:pt>
                <c:pt idx="816">
                  <c:v>0.316000000000001</c:v>
                </c:pt>
                <c:pt idx="817">
                  <c:v>0.317000000000001</c:v>
                </c:pt>
                <c:pt idx="818">
                  <c:v>0.318000000000001</c:v>
                </c:pt>
                <c:pt idx="819">
                  <c:v>0.319000000000001</c:v>
                </c:pt>
                <c:pt idx="820">
                  <c:v>0.32000000000000101</c:v>
                </c:pt>
                <c:pt idx="821">
                  <c:v>0.32100000000000101</c:v>
                </c:pt>
                <c:pt idx="822">
                  <c:v>0.32200000000000101</c:v>
                </c:pt>
                <c:pt idx="823">
                  <c:v>0.32300000000000101</c:v>
                </c:pt>
                <c:pt idx="824">
                  <c:v>0.32400000000000101</c:v>
                </c:pt>
                <c:pt idx="825">
                  <c:v>0.32500000000000101</c:v>
                </c:pt>
                <c:pt idx="826">
                  <c:v>0.32600000000000101</c:v>
                </c:pt>
                <c:pt idx="827">
                  <c:v>0.32700000000000101</c:v>
                </c:pt>
                <c:pt idx="828">
                  <c:v>0.32800000000000101</c:v>
                </c:pt>
                <c:pt idx="829">
                  <c:v>0.32900000000000101</c:v>
                </c:pt>
                <c:pt idx="830">
                  <c:v>0.33000000000000101</c:v>
                </c:pt>
                <c:pt idx="831">
                  <c:v>0.33100000000000102</c:v>
                </c:pt>
                <c:pt idx="832">
                  <c:v>0.33200000000000102</c:v>
                </c:pt>
                <c:pt idx="833">
                  <c:v>0.33300000000000102</c:v>
                </c:pt>
                <c:pt idx="834">
                  <c:v>0.33400000000000102</c:v>
                </c:pt>
                <c:pt idx="835">
                  <c:v>0.33500000000000102</c:v>
                </c:pt>
                <c:pt idx="836">
                  <c:v>0.33600000000000102</c:v>
                </c:pt>
                <c:pt idx="837">
                  <c:v>0.33700000000000102</c:v>
                </c:pt>
                <c:pt idx="838">
                  <c:v>0.33800000000000102</c:v>
                </c:pt>
                <c:pt idx="839">
                  <c:v>0.33900000000000102</c:v>
                </c:pt>
                <c:pt idx="840">
                  <c:v>0.34000000000000102</c:v>
                </c:pt>
                <c:pt idx="841">
                  <c:v>0.34100000000000102</c:v>
                </c:pt>
                <c:pt idx="842">
                  <c:v>0.34200000000000103</c:v>
                </c:pt>
                <c:pt idx="843">
                  <c:v>0.34300000000000103</c:v>
                </c:pt>
                <c:pt idx="844">
                  <c:v>0.34400000000000103</c:v>
                </c:pt>
                <c:pt idx="845">
                  <c:v>0.34500000000000097</c:v>
                </c:pt>
                <c:pt idx="846">
                  <c:v>0.34600000000000097</c:v>
                </c:pt>
                <c:pt idx="847">
                  <c:v>0.34700000000000097</c:v>
                </c:pt>
                <c:pt idx="848">
                  <c:v>0.34800000000000098</c:v>
                </c:pt>
                <c:pt idx="849">
                  <c:v>0.34900000000000098</c:v>
                </c:pt>
                <c:pt idx="850">
                  <c:v>0.35000000000000098</c:v>
                </c:pt>
                <c:pt idx="851">
                  <c:v>0.35100000000000098</c:v>
                </c:pt>
                <c:pt idx="852">
                  <c:v>0.35200000000000098</c:v>
                </c:pt>
                <c:pt idx="853">
                  <c:v>0.35300000000000098</c:v>
                </c:pt>
                <c:pt idx="854">
                  <c:v>0.35400000000000098</c:v>
                </c:pt>
                <c:pt idx="855">
                  <c:v>0.35500000000000098</c:v>
                </c:pt>
                <c:pt idx="856">
                  <c:v>0.35600000000000098</c:v>
                </c:pt>
                <c:pt idx="857">
                  <c:v>0.35700000000000098</c:v>
                </c:pt>
                <c:pt idx="858">
                  <c:v>0.35800000000000098</c:v>
                </c:pt>
                <c:pt idx="859">
                  <c:v>0.35900000000000098</c:v>
                </c:pt>
                <c:pt idx="860">
                  <c:v>0.36000000000000099</c:v>
                </c:pt>
                <c:pt idx="861">
                  <c:v>0.36100000000000099</c:v>
                </c:pt>
                <c:pt idx="862">
                  <c:v>0.36200000000000099</c:v>
                </c:pt>
                <c:pt idx="863">
                  <c:v>0.36300000000000099</c:v>
                </c:pt>
                <c:pt idx="864">
                  <c:v>0.36400000000000099</c:v>
                </c:pt>
                <c:pt idx="865">
                  <c:v>0.36500000000000099</c:v>
                </c:pt>
                <c:pt idx="866">
                  <c:v>0.36600000000000099</c:v>
                </c:pt>
                <c:pt idx="867">
                  <c:v>0.36700000000000099</c:v>
                </c:pt>
                <c:pt idx="868">
                  <c:v>0.36800000000000099</c:v>
                </c:pt>
                <c:pt idx="869">
                  <c:v>0.36900000000000099</c:v>
                </c:pt>
                <c:pt idx="870">
                  <c:v>0.37000000000000099</c:v>
                </c:pt>
                <c:pt idx="871">
                  <c:v>0.371000000000001</c:v>
                </c:pt>
                <c:pt idx="872">
                  <c:v>0.372000000000001</c:v>
                </c:pt>
                <c:pt idx="873">
                  <c:v>0.373000000000001</c:v>
                </c:pt>
                <c:pt idx="874">
                  <c:v>0.374000000000001</c:v>
                </c:pt>
                <c:pt idx="875">
                  <c:v>0.375000000000001</c:v>
                </c:pt>
                <c:pt idx="876">
                  <c:v>0.376000000000001</c:v>
                </c:pt>
                <c:pt idx="877">
                  <c:v>0.377000000000001</c:v>
                </c:pt>
                <c:pt idx="878">
                  <c:v>0.378000000000001</c:v>
                </c:pt>
                <c:pt idx="879">
                  <c:v>0.379000000000001</c:v>
                </c:pt>
                <c:pt idx="880">
                  <c:v>0.380000000000001</c:v>
                </c:pt>
                <c:pt idx="881">
                  <c:v>0.381000000000001</c:v>
                </c:pt>
                <c:pt idx="882">
                  <c:v>0.38200000000000101</c:v>
                </c:pt>
                <c:pt idx="883">
                  <c:v>0.38300000000000101</c:v>
                </c:pt>
                <c:pt idx="884">
                  <c:v>0.38400000000000101</c:v>
                </c:pt>
                <c:pt idx="885">
                  <c:v>0.38500000000000101</c:v>
                </c:pt>
                <c:pt idx="886">
                  <c:v>0.38600000000000101</c:v>
                </c:pt>
                <c:pt idx="887">
                  <c:v>0.38700000000000101</c:v>
                </c:pt>
                <c:pt idx="888">
                  <c:v>0.38800000000000101</c:v>
                </c:pt>
                <c:pt idx="889">
                  <c:v>0.38900000000000101</c:v>
                </c:pt>
                <c:pt idx="890">
                  <c:v>0.39000000000000101</c:v>
                </c:pt>
                <c:pt idx="891">
                  <c:v>0.39100000000000101</c:v>
                </c:pt>
                <c:pt idx="892">
                  <c:v>0.39200000000000101</c:v>
                </c:pt>
                <c:pt idx="893">
                  <c:v>0.39300000000000102</c:v>
                </c:pt>
                <c:pt idx="894">
                  <c:v>0.39400000000000102</c:v>
                </c:pt>
                <c:pt idx="895">
                  <c:v>0.39500000000000102</c:v>
                </c:pt>
                <c:pt idx="896">
                  <c:v>0.39600000000000102</c:v>
                </c:pt>
                <c:pt idx="897">
                  <c:v>0.39700000000000102</c:v>
                </c:pt>
                <c:pt idx="898">
                  <c:v>0.39800000000000102</c:v>
                </c:pt>
                <c:pt idx="899">
                  <c:v>0.39900000000000102</c:v>
                </c:pt>
                <c:pt idx="900">
                  <c:v>0.40000000000000102</c:v>
                </c:pt>
                <c:pt idx="901">
                  <c:v>0.40100000000000102</c:v>
                </c:pt>
                <c:pt idx="902">
                  <c:v>0.40200000000000102</c:v>
                </c:pt>
                <c:pt idx="903">
                  <c:v>0.40300000000000102</c:v>
                </c:pt>
                <c:pt idx="904">
                  <c:v>0.40400000000000102</c:v>
                </c:pt>
                <c:pt idx="905">
                  <c:v>0.40500000000000103</c:v>
                </c:pt>
                <c:pt idx="906">
                  <c:v>0.40600000000000103</c:v>
                </c:pt>
                <c:pt idx="907">
                  <c:v>0.40700000000000103</c:v>
                </c:pt>
                <c:pt idx="908">
                  <c:v>0.40800000000000097</c:v>
                </c:pt>
                <c:pt idx="909">
                  <c:v>0.40900000000000097</c:v>
                </c:pt>
                <c:pt idx="910">
                  <c:v>0.41000000000000097</c:v>
                </c:pt>
                <c:pt idx="911">
                  <c:v>0.41100000000000098</c:v>
                </c:pt>
                <c:pt idx="912">
                  <c:v>0.41200000000000098</c:v>
                </c:pt>
                <c:pt idx="913">
                  <c:v>0.41300000000000098</c:v>
                </c:pt>
                <c:pt idx="914">
                  <c:v>0.41400000000000098</c:v>
                </c:pt>
                <c:pt idx="915">
                  <c:v>0.41500000000000098</c:v>
                </c:pt>
                <c:pt idx="916">
                  <c:v>0.41600000000000098</c:v>
                </c:pt>
                <c:pt idx="917">
                  <c:v>0.41700000000000098</c:v>
                </c:pt>
                <c:pt idx="918">
                  <c:v>0.41800000000000098</c:v>
                </c:pt>
                <c:pt idx="919">
                  <c:v>0.41900000000000098</c:v>
                </c:pt>
                <c:pt idx="920">
                  <c:v>0.42000000000000098</c:v>
                </c:pt>
                <c:pt idx="921">
                  <c:v>0.42100000000000098</c:v>
                </c:pt>
                <c:pt idx="922">
                  <c:v>0.42200000000000099</c:v>
                </c:pt>
                <c:pt idx="923">
                  <c:v>0.42300000000000099</c:v>
                </c:pt>
                <c:pt idx="924">
                  <c:v>0.42400000000000099</c:v>
                </c:pt>
                <c:pt idx="925">
                  <c:v>0.42500000000000099</c:v>
                </c:pt>
                <c:pt idx="926">
                  <c:v>0.42600000000000099</c:v>
                </c:pt>
                <c:pt idx="927">
                  <c:v>0.42700000000000099</c:v>
                </c:pt>
                <c:pt idx="928">
                  <c:v>0.42800000000000099</c:v>
                </c:pt>
                <c:pt idx="929">
                  <c:v>0.42900000000000099</c:v>
                </c:pt>
                <c:pt idx="930">
                  <c:v>0.43000000000000099</c:v>
                </c:pt>
                <c:pt idx="931">
                  <c:v>0.43100000000000099</c:v>
                </c:pt>
                <c:pt idx="932">
                  <c:v>0.43200000000000099</c:v>
                </c:pt>
                <c:pt idx="933">
                  <c:v>0.433000000000001</c:v>
                </c:pt>
                <c:pt idx="934">
                  <c:v>0.434000000000001</c:v>
                </c:pt>
                <c:pt idx="935">
                  <c:v>0.435000000000001</c:v>
                </c:pt>
                <c:pt idx="936">
                  <c:v>0.436000000000001</c:v>
                </c:pt>
                <c:pt idx="937">
                  <c:v>0.437000000000001</c:v>
                </c:pt>
                <c:pt idx="938">
                  <c:v>0.438000000000001</c:v>
                </c:pt>
                <c:pt idx="939">
                  <c:v>0.439000000000001</c:v>
                </c:pt>
                <c:pt idx="940">
                  <c:v>0.440000000000001</c:v>
                </c:pt>
                <c:pt idx="941">
                  <c:v>0.441000000000001</c:v>
                </c:pt>
                <c:pt idx="942">
                  <c:v>0.442000000000001</c:v>
                </c:pt>
                <c:pt idx="943">
                  <c:v>0.443000000000001</c:v>
                </c:pt>
                <c:pt idx="944">
                  <c:v>0.444000000000001</c:v>
                </c:pt>
                <c:pt idx="945">
                  <c:v>0.44500000000000101</c:v>
                </c:pt>
                <c:pt idx="946">
                  <c:v>0.44600000000000101</c:v>
                </c:pt>
                <c:pt idx="947">
                  <c:v>0.44700000000000101</c:v>
                </c:pt>
                <c:pt idx="948">
                  <c:v>0.44800000000000101</c:v>
                </c:pt>
                <c:pt idx="949">
                  <c:v>0.44900000000000101</c:v>
                </c:pt>
                <c:pt idx="950">
                  <c:v>0.45000000000000101</c:v>
                </c:pt>
                <c:pt idx="951">
                  <c:v>0.45100000000000101</c:v>
                </c:pt>
                <c:pt idx="952">
                  <c:v>0.45200000000000101</c:v>
                </c:pt>
                <c:pt idx="953">
                  <c:v>0.45300000000000101</c:v>
                </c:pt>
                <c:pt idx="954">
                  <c:v>0.45400000000000101</c:v>
                </c:pt>
                <c:pt idx="955">
                  <c:v>0.45500000000000101</c:v>
                </c:pt>
                <c:pt idx="956">
                  <c:v>0.45600000000000102</c:v>
                </c:pt>
                <c:pt idx="957">
                  <c:v>0.45700000000000102</c:v>
                </c:pt>
                <c:pt idx="958">
                  <c:v>0.45800000000000102</c:v>
                </c:pt>
                <c:pt idx="959">
                  <c:v>0.45900000000000102</c:v>
                </c:pt>
                <c:pt idx="960">
                  <c:v>0.46000000000000102</c:v>
                </c:pt>
                <c:pt idx="961">
                  <c:v>0.46100000000000102</c:v>
                </c:pt>
                <c:pt idx="962">
                  <c:v>0.46200000000000102</c:v>
                </c:pt>
                <c:pt idx="963">
                  <c:v>0.46300000000000102</c:v>
                </c:pt>
                <c:pt idx="964">
                  <c:v>0.46400000000000102</c:v>
                </c:pt>
                <c:pt idx="965">
                  <c:v>0.46500000000000102</c:v>
                </c:pt>
                <c:pt idx="966">
                  <c:v>0.46600000000000102</c:v>
                </c:pt>
                <c:pt idx="967">
                  <c:v>0.46700000000000103</c:v>
                </c:pt>
                <c:pt idx="968">
                  <c:v>0.46800000000000103</c:v>
                </c:pt>
                <c:pt idx="969">
                  <c:v>0.46900000000000103</c:v>
                </c:pt>
                <c:pt idx="970">
                  <c:v>0.47000000000000097</c:v>
                </c:pt>
                <c:pt idx="971">
                  <c:v>0.47100000000000097</c:v>
                </c:pt>
                <c:pt idx="972">
                  <c:v>0.47200000000000097</c:v>
                </c:pt>
                <c:pt idx="973">
                  <c:v>0.47300000000000098</c:v>
                </c:pt>
                <c:pt idx="974">
                  <c:v>0.47400000000000098</c:v>
                </c:pt>
                <c:pt idx="975">
                  <c:v>0.47500000000000098</c:v>
                </c:pt>
                <c:pt idx="976">
                  <c:v>0.47600000000000098</c:v>
                </c:pt>
                <c:pt idx="977">
                  <c:v>0.47700000000000098</c:v>
                </c:pt>
                <c:pt idx="978">
                  <c:v>0.47800000000000098</c:v>
                </c:pt>
                <c:pt idx="979">
                  <c:v>0.47900000000000098</c:v>
                </c:pt>
                <c:pt idx="980">
                  <c:v>0.48000000000000098</c:v>
                </c:pt>
                <c:pt idx="981">
                  <c:v>0.48100000000000098</c:v>
                </c:pt>
                <c:pt idx="982">
                  <c:v>0.48200000000000098</c:v>
                </c:pt>
                <c:pt idx="983">
                  <c:v>0.48300000000000098</c:v>
                </c:pt>
                <c:pt idx="984">
                  <c:v>0.48400000000000098</c:v>
                </c:pt>
                <c:pt idx="985">
                  <c:v>0.48500000000000099</c:v>
                </c:pt>
                <c:pt idx="986">
                  <c:v>0.48600000000000099</c:v>
                </c:pt>
                <c:pt idx="987">
                  <c:v>0.48700000000000099</c:v>
                </c:pt>
                <c:pt idx="988">
                  <c:v>0.48800000000000099</c:v>
                </c:pt>
              </c:numCache>
            </c:numRef>
          </c:xVal>
          <c:yVal>
            <c:numRef>
              <c:f>'chapter 13_portfolio'!$I$3:$I$991</c:f>
              <c:numCache>
                <c:formatCode>General</c:formatCode>
                <c:ptCount val="989"/>
                <c:pt idx="0">
                  <c:v>3.0397536482294545E-9</c:v>
                </c:pt>
                <c:pt idx="1">
                  <c:v>3.2949513218303346E-9</c:v>
                </c:pt>
                <c:pt idx="2">
                  <c:v>3.5710255265554449E-9</c:v>
                </c:pt>
                <c:pt idx="3">
                  <c:v>3.8696371482551529E-9</c:v>
                </c:pt>
                <c:pt idx="4">
                  <c:v>4.192575283976907E-9</c:v>
                </c:pt>
                <c:pt idx="5">
                  <c:v>4.5417668188418851E-9</c:v>
                </c:pt>
                <c:pt idx="6">
                  <c:v>4.9192866928043257E-9</c:v>
                </c:pt>
                <c:pt idx="7">
                  <c:v>5.3273689050202307E-9</c:v>
                </c:pt>
                <c:pt idx="8">
                  <c:v>5.7684183067047109E-9</c:v>
                </c:pt>
                <c:pt idx="9">
                  <c:v>6.2450232367089436E-9</c:v>
                </c:pt>
                <c:pt idx="10">
                  <c:v>6.7599690576083898E-9</c:v>
                </c:pt>
                <c:pt idx="11">
                  <c:v>7.3162526538750701E-9</c:v>
                </c:pt>
                <c:pt idx="12">
                  <c:v>7.917097957723974E-9</c:v>
                </c:pt>
                <c:pt idx="13">
                  <c:v>8.5659725724873888E-9</c:v>
                </c:pt>
                <c:pt idx="14">
                  <c:v>9.2666055678972209E-9</c:v>
                </c:pt>
                <c:pt idx="15">
                  <c:v>1.0023006526460987E-8</c:v>
                </c:pt>
                <c:pt idx="16">
                  <c:v>1.0839485925212334E-8</c:v>
                </c:pt>
                <c:pt idx="17">
                  <c:v>1.1720676942526608E-8</c:v>
                </c:pt>
                <c:pt idx="18">
                  <c:v>1.2671558785425651E-8</c:v>
                </c:pt>
                <c:pt idx="19">
                  <c:v>1.3697481638878271E-8</c:v>
                </c:pt>
                <c:pt idx="20">
                  <c:v>1.4804193345049249E-8</c:v>
                </c:pt>
                <c:pt idx="21">
                  <c:v>1.5997867927284342E-8</c:v>
                </c:pt>
                <c:pt idx="22">
                  <c:v>1.7285136080857665E-8</c:v>
                </c:pt>
                <c:pt idx="23">
                  <c:v>1.8673117760181903E-8</c:v>
                </c:pt>
                <c:pt idx="24">
                  <c:v>2.0169457000305399E-8</c:v>
                </c:pt>
                <c:pt idx="25">
                  <c:v>2.1782359119125633E-8</c:v>
                </c:pt>
                <c:pt idx="26">
                  <c:v>2.3520630455860139E-8</c:v>
                </c:pt>
                <c:pt idx="27">
                  <c:v>2.5393720810955944E-8</c:v>
                </c:pt>
                <c:pt idx="28">
                  <c:v>2.7411768762827665E-8</c:v>
                </c:pt>
                <c:pt idx="29">
                  <c:v>2.9585650047607667E-8</c:v>
                </c:pt>
                <c:pt idx="30">
                  <c:v>3.1927029199516577E-8</c:v>
                </c:pt>
                <c:pt idx="31">
                  <c:v>3.4448414661536542E-8</c:v>
                </c:pt>
                <c:pt idx="32">
                  <c:v>3.7163217588844917E-8</c:v>
                </c:pt>
                <c:pt idx="33">
                  <c:v>4.0085814580962646E-8</c:v>
                </c:pt>
                <c:pt idx="34">
                  <c:v>4.3231614592837879E-8</c:v>
                </c:pt>
                <c:pt idx="35">
                  <c:v>4.6617130290162334E-8</c:v>
                </c:pt>
                <c:pt idx="36">
                  <c:v>5.0260054130140444E-8</c:v>
                </c:pt>
                <c:pt idx="37">
                  <c:v>5.4179339465744954E-8</c:v>
                </c:pt>
                <c:pt idx="38">
                  <c:v>5.8395286989256184E-8</c:v>
                </c:pt>
                <c:pt idx="39">
                  <c:v>6.2929636849618884E-8</c:v>
                </c:pt>
                <c:pt idx="40">
                  <c:v>6.7805666797940888E-8</c:v>
                </c:pt>
                <c:pt idx="41">
                  <c:v>7.3048296736321673E-8</c:v>
                </c:pt>
                <c:pt idx="42">
                  <c:v>7.8684200067227737E-8</c:v>
                </c:pt>
                <c:pt idx="43">
                  <c:v>8.4741922263846091E-8</c:v>
                </c:pt>
                <c:pt idx="44">
                  <c:v>9.1252007106336451E-8</c:v>
                </c:pt>
                <c:pt idx="45">
                  <c:v>9.8247131054711014E-8</c:v>
                </c:pt>
                <c:pt idx="46">
                  <c:v>1.0576224625628043E-7</c:v>
                </c:pt>
                <c:pt idx="47">
                  <c:v>1.1383473271425064E-7</c:v>
                </c:pt>
                <c:pt idx="48">
                  <c:v>1.2250456017427217E-7</c:v>
                </c:pt>
                <c:pt idx="49">
                  <c:v>1.3181446031751413E-7</c:v>
                </c:pt>
                <c:pt idx="50">
                  <c:v>1.4181010988233545E-7</c:v>
                </c:pt>
                <c:pt idx="51">
                  <c:v>1.525403253718552E-7</c:v>
                </c:pt>
                <c:pt idx="52">
                  <c:v>1.6405727004182124E-7</c:v>
                </c:pt>
                <c:pt idx="53">
                  <c:v>1.7641667390219215E-7</c:v>
                </c:pt>
                <c:pt idx="54">
                  <c:v>1.896780675068932E-7</c:v>
                </c:pt>
                <c:pt idx="55">
                  <c:v>2.0390503034938825E-7</c:v>
                </c:pt>
                <c:pt idx="56">
                  <c:v>2.191654547270647E-7</c:v>
                </c:pt>
                <c:pt idx="57">
                  <c:v>2.3553182598516512E-7</c:v>
                </c:pt>
                <c:pt idx="58">
                  <c:v>2.5308152010110312E-7</c:v>
                </c:pt>
                <c:pt idx="59">
                  <c:v>2.7189711962267374E-7</c:v>
                </c:pt>
                <c:pt idx="60">
                  <c:v>2.9206674902900077E-7</c:v>
                </c:pt>
                <c:pt idx="61">
                  <c:v>3.136844306411128E-7</c:v>
                </c:pt>
                <c:pt idx="62">
                  <c:v>3.3685046227006442E-7</c:v>
                </c:pt>
                <c:pt idx="63">
                  <c:v>3.6167181785448282E-7</c:v>
                </c:pt>
                <c:pt idx="64">
                  <c:v>3.8826257240659373E-7</c:v>
                </c:pt>
                <c:pt idx="65">
                  <c:v>4.1674435265621349E-7</c:v>
                </c:pt>
                <c:pt idx="66">
                  <c:v>4.4724681485609246E-7</c:v>
                </c:pt>
                <c:pt idx="67">
                  <c:v>4.7990815128944098E-7</c:v>
                </c:pt>
                <c:pt idx="68">
                  <c:v>5.1487562710163965E-7</c:v>
                </c:pt>
                <c:pt idx="69">
                  <c:v>5.5230614916330685E-7</c:v>
                </c:pt>
                <c:pt idx="70">
                  <c:v>5.9236686876091248E-7</c:v>
                </c:pt>
                <c:pt idx="71">
                  <c:v>6.3523582000462405E-7</c:v>
                </c:pt>
                <c:pt idx="72">
                  <c:v>6.8110259594071905E-7</c:v>
                </c:pt>
                <c:pt idx="73">
                  <c:v>7.301690644583574E-7</c:v>
                </c:pt>
                <c:pt idx="74">
                  <c:v>7.826501261874815E-7</c:v>
                </c:pt>
                <c:pt idx="75">
                  <c:v>8.3877451669684396E-7</c:v>
                </c:pt>
                <c:pt idx="76">
                  <c:v>8.9878565541820106E-7</c:v>
                </c:pt>
                <c:pt idx="77">
                  <c:v>9.629425438454602E-7</c:v>
                </c:pt>
                <c:pt idx="78">
                  <c:v>1.0315207156855902E-6</c:v>
                </c:pt>
                <c:pt idx="79">
                  <c:v>1.1048132417721254E-6</c:v>
                </c:pt>
                <c:pt idx="80">
                  <c:v>1.1831317926919847E-6</c:v>
                </c:pt>
                <c:pt idx="81">
                  <c:v>1.2668077622225343E-6</c:v>
                </c:pt>
                <c:pt idx="82">
                  <c:v>1.3561934548284834E-6</c:v>
                </c:pt>
                <c:pt idx="83">
                  <c:v>1.451663340627554E-6</c:v>
                </c:pt>
                <c:pt idx="84">
                  <c:v>1.5536153814002276E-6</c:v>
                </c:pt>
                <c:pt idx="85">
                  <c:v>1.6624724313923791E-6</c:v>
                </c:pt>
                <c:pt idx="86">
                  <c:v>1.7786837168407461E-6</c:v>
                </c:pt>
                <c:pt idx="87">
                  <c:v>1.9027263983398415E-6</c:v>
                </c:pt>
                <c:pt idx="88">
                  <c:v>2.0351072203658396E-6</c:v>
                </c:pt>
                <c:pt idx="89">
                  <c:v>2.1763642524780158E-6</c:v>
                </c:pt>
                <c:pt idx="90">
                  <c:v>2.3270687269320767E-6</c:v>
                </c:pt>
                <c:pt idx="91">
                  <c:v>2.4878269776623438E-6</c:v>
                </c:pt>
                <c:pt idx="92">
                  <c:v>2.6592824858214462E-6</c:v>
                </c:pt>
                <c:pt idx="93">
                  <c:v>2.8421180373075996E-6</c:v>
                </c:pt>
                <c:pt idx="94">
                  <c:v>3.0370579979606295E-6</c:v>
                </c:pt>
                <c:pt idx="95">
                  <c:v>3.244870712369049E-6</c:v>
                </c:pt>
                <c:pt idx="96">
                  <c:v>3.4663710325022578E-6</c:v>
                </c:pt>
                <c:pt idx="97">
                  <c:v>3.7024229826645376E-6</c:v>
                </c:pt>
                <c:pt idx="98">
                  <c:v>3.9539425675608962E-6</c:v>
                </c:pt>
                <c:pt idx="99">
                  <c:v>4.2219007305700278E-6</c:v>
                </c:pt>
                <c:pt idx="100">
                  <c:v>4.5073264696367183E-6</c:v>
                </c:pt>
                <c:pt idx="101">
                  <c:v>4.811310118524684E-6</c:v>
                </c:pt>
                <c:pt idx="102">
                  <c:v>5.1350068015129771E-6</c:v>
                </c:pt>
                <c:pt idx="103">
                  <c:v>5.4796400699730177E-6</c:v>
                </c:pt>
                <c:pt idx="104">
                  <c:v>5.8465057296316068E-6</c:v>
                </c:pt>
                <c:pt idx="105">
                  <c:v>6.2369758677063886E-6</c:v>
                </c:pt>
                <c:pt idx="106">
                  <c:v>6.652503089495371E-6</c:v>
                </c:pt>
                <c:pt idx="107">
                  <c:v>7.094624974412599E-6</c:v>
                </c:pt>
                <c:pt idx="108">
                  <c:v>7.5649687618857636E-6</c:v>
                </c:pt>
                <c:pt idx="109">
                  <c:v>8.0652562779718833E-6</c:v>
                </c:pt>
                <c:pt idx="110">
                  <c:v>8.5973091140019504E-6</c:v>
                </c:pt>
                <c:pt idx="111">
                  <c:v>9.1630540690365763E-6</c:v>
                </c:pt>
                <c:pt idx="112">
                  <c:v>9.7645288684026104E-6</c:v>
                </c:pt>
                <c:pt idx="113">
                  <c:v>1.0403888171083553E-5</c:v>
                </c:pt>
                <c:pt idx="114">
                  <c:v>1.1083409879259199E-5</c:v>
                </c:pt>
                <c:pt idx="115">
                  <c:v>1.1805501763827285E-5</c:v>
                </c:pt>
                <c:pt idx="116">
                  <c:v>1.2572708420296828E-5</c:v>
                </c:pt>
                <c:pt idx="117">
                  <c:v>1.3387718570017274E-5</c:v>
                </c:pt>
                <c:pt idx="118">
                  <c:v>1.4253372722300935E-5</c:v>
                </c:pt>
                <c:pt idx="119">
                  <c:v>1.5172671213607413E-5</c:v>
                </c:pt>
                <c:pt idx="120">
                  <c:v>1.6148782640591066E-5</c:v>
                </c:pt>
                <c:pt idx="121">
                  <c:v>1.7185052704463012E-5</c:v>
                </c:pt>
                <c:pt idx="122">
                  <c:v>1.8285013484789357E-5</c:v>
                </c:pt>
                <c:pt idx="123">
                  <c:v>1.9452393161540467E-5</c:v>
                </c:pt>
                <c:pt idx="124">
                  <c:v>2.0691126204915471E-5</c:v>
                </c:pt>
                <c:pt idx="125">
                  <c:v>2.2005364053201231E-5</c:v>
                </c:pt>
                <c:pt idx="126">
                  <c:v>2.3399486299677231E-5</c:v>
                </c:pt>
                <c:pt idx="127">
                  <c:v>2.487811241035525E-5</c:v>
                </c:pt>
                <c:pt idx="128">
                  <c:v>2.6446113995137725E-5</c:v>
                </c:pt>
                <c:pt idx="129">
                  <c:v>2.8108627655800434E-5</c:v>
                </c:pt>
                <c:pt idx="130">
                  <c:v>2.9871068435044953E-5</c:v>
                </c:pt>
                <c:pt idx="131">
                  <c:v>3.1739143891731994E-5</c:v>
                </c:pt>
                <c:pt idx="132">
                  <c:v>3.3718868828291773E-5</c:v>
                </c:pt>
                <c:pt idx="133">
                  <c:v>3.5816580697218898E-5</c:v>
                </c:pt>
                <c:pt idx="134">
                  <c:v>3.8038955714491322E-5</c:v>
                </c:pt>
                <c:pt idx="135">
                  <c:v>4.0393025708707398E-5</c:v>
                </c:pt>
                <c:pt idx="136">
                  <c:v>4.2886195735716246E-5</c:v>
                </c:pt>
                <c:pt idx="137">
                  <c:v>4.5526262489516516E-5</c:v>
                </c:pt>
                <c:pt idx="138">
                  <c:v>4.8321433541224703E-5</c:v>
                </c:pt>
                <c:pt idx="139">
                  <c:v>5.1280347438964165E-5</c:v>
                </c:pt>
                <c:pt idx="140">
                  <c:v>5.4412094702593119E-5</c:v>
                </c:pt>
                <c:pt idx="141">
                  <c:v>5.7726239748292463E-5</c:v>
                </c:pt>
                <c:pt idx="142">
                  <c:v>6.1232843779141852E-5</c:v>
                </c:pt>
                <c:pt idx="143">
                  <c:v>6.4942488678961598E-5</c:v>
                </c:pt>
                <c:pt idx="144">
                  <c:v>6.8866301947855514E-5</c:v>
                </c:pt>
                <c:pt idx="145">
                  <c:v>7.3015982719077885E-5</c:v>
                </c:pt>
                <c:pt idx="146">
                  <c:v>7.7403828898050747E-5</c:v>
                </c:pt>
                <c:pt idx="147">
                  <c:v>8.20427654655908E-5</c:v>
                </c:pt>
                <c:pt idx="148">
                  <c:v>8.6946373988651575E-5</c:v>
                </c:pt>
                <c:pt idx="149">
                  <c:v>9.2128923383156595E-5</c:v>
                </c:pt>
                <c:pt idx="150">
                  <c:v>9.7605401974790447E-5</c:v>
                </c:pt>
                <c:pt idx="151">
                  <c:v>1.0339155090492185E-4</c:v>
                </c:pt>
                <c:pt idx="152">
                  <c:v>1.0950389893016383E-4</c:v>
                </c:pt>
                <c:pt idx="153">
                  <c:v>1.1595979866541747E-4</c:v>
                </c:pt>
                <c:pt idx="154">
                  <c:v>1.2277746432161137E-4</c:v>
                </c:pt>
                <c:pt idx="155">
                  <c:v>1.2997601099072874E-4</c:v>
                </c:pt>
                <c:pt idx="156">
                  <c:v>1.3757549553210086E-4</c:v>
                </c:pt>
                <c:pt idx="157">
                  <c:v>1.455969591153632E-4</c:v>
                </c:pt>
                <c:pt idx="158">
                  <c:v>1.5406247147688442E-4</c:v>
                </c:pt>
                <c:pt idx="159">
                  <c:v>1.6299517694790653E-4</c:v>
                </c:pt>
                <c:pt idx="160">
                  <c:v>1.7241934231409151E-4</c:v>
                </c:pt>
                <c:pt idx="161">
                  <c:v>1.8236040656760357E-4</c:v>
                </c:pt>
                <c:pt idx="162">
                  <c:v>1.9284503261431915E-4</c:v>
                </c:pt>
                <c:pt idx="163">
                  <c:v>2.0390116100023217E-4</c:v>
                </c:pt>
                <c:pt idx="164">
                  <c:v>2.1555806572256441E-4</c:v>
                </c:pt>
                <c:pt idx="165">
                  <c:v>2.2784641219258998E-4</c:v>
                </c:pt>
                <c:pt idx="166">
                  <c:v>2.4079831741861903E-4</c:v>
                </c:pt>
                <c:pt idx="167">
                  <c:v>2.5444741247908565E-4</c:v>
                </c:pt>
                <c:pt idx="168">
                  <c:v>2.6882890735711531E-4</c:v>
                </c:pt>
                <c:pt idx="169">
                  <c:v>2.839796582094254E-4</c:v>
                </c:pt>
                <c:pt idx="170">
                  <c:v>2.9993823714385254E-4</c:v>
                </c:pt>
                <c:pt idx="171">
                  <c:v>3.1674500458121762E-4</c:v>
                </c:pt>
                <c:pt idx="172">
                  <c:v>3.3444218427869875E-4</c:v>
                </c:pt>
                <c:pt idx="173">
                  <c:v>3.5307394109322502E-4</c:v>
                </c:pt>
                <c:pt idx="174">
                  <c:v>3.7268646156485828E-4</c:v>
                </c:pt>
                <c:pt idx="175">
                  <c:v>3.9332803740141673E-4</c:v>
                </c:pt>
                <c:pt idx="176">
                  <c:v>4.1504915194698279E-4</c:v>
                </c:pt>
                <c:pt idx="177">
                  <c:v>4.3790256971820539E-4</c:v>
                </c:pt>
                <c:pt idx="178">
                  <c:v>4.6194342909358535E-4</c:v>
                </c:pt>
                <c:pt idx="179">
                  <c:v>4.8722933824217466E-4</c:v>
                </c:pt>
                <c:pt idx="180">
                  <c:v>5.1382047437927979E-4</c:v>
                </c:pt>
                <c:pt idx="181">
                  <c:v>5.4177968643795665E-4</c:v>
                </c:pt>
                <c:pt idx="182">
                  <c:v>5.7117260124610499E-4</c:v>
                </c:pt>
                <c:pt idx="183">
                  <c:v>6.0206773330009867E-4</c:v>
                </c:pt>
                <c:pt idx="184">
                  <c:v>6.3453659822679774E-4</c:v>
                </c:pt>
                <c:pt idx="185">
                  <c:v>6.6865383002676928E-4</c:v>
                </c:pt>
                <c:pt idx="186">
                  <c:v>7.044973021923484E-4</c:v>
                </c:pt>
                <c:pt idx="187">
                  <c:v>7.4214825279499878E-4</c:v>
                </c:pt>
                <c:pt idx="188">
                  <c:v>7.8169141363711636E-4</c:v>
                </c:pt>
                <c:pt idx="189">
                  <c:v>8.2321514356404528E-4</c:v>
                </c:pt>
                <c:pt idx="190">
                  <c:v>8.6681156603261541E-4</c:v>
                </c:pt>
                <c:pt idx="191">
                  <c:v>9.1257671103296125E-4</c:v>
                </c:pt>
                <c:pt idx="192">
                  <c:v>9.6061066146073675E-4</c:v>
                </c:pt>
                <c:pt idx="193">
                  <c:v>1.0110177040370417E-3</c:v>
                </c:pt>
                <c:pt idx="194">
                  <c:v>1.0639064848735754E-3</c:v>
                </c:pt>
                <c:pt idx="195">
                  <c:v>1.1193901697804892E-3</c:v>
                </c:pt>
                <c:pt idx="196">
                  <c:v>1.1775866094143419E-3</c:v>
                </c:pt>
                <c:pt idx="197">
                  <c:v>1.2386185093633316E-3</c:v>
                </c:pt>
                <c:pt idx="198">
                  <c:v>1.3026136052665656E-3</c:v>
                </c:pt>
                <c:pt idx="199">
                  <c:v>1.3697048430636816E-3</c:v>
                </c:pt>
                <c:pt idx="200">
                  <c:v>1.4400305644704601E-3</c:v>
                </c:pt>
                <c:pt idx="201">
                  <c:v>1.5137346977752066E-3</c:v>
                </c:pt>
                <c:pt idx="202">
                  <c:v>1.5909669540497948E-3</c:v>
                </c:pt>
                <c:pt idx="203">
                  <c:v>1.6718830288680571E-3</c:v>
                </c:pt>
                <c:pt idx="204">
                  <c:v>1.7566448096229545E-3</c:v>
                </c:pt>
                <c:pt idx="205">
                  <c:v>1.8454205885323522E-3</c:v>
                </c:pt>
                <c:pt idx="206">
                  <c:v>1.9383852814216888E-3</c:v>
                </c:pt>
                <c:pt idx="207">
                  <c:v>2.0357206523698391E-3</c:v>
                </c:pt>
                <c:pt idx="208">
                  <c:v>2.137615544302396E-3</c:v>
                </c:pt>
                <c:pt idx="209">
                  <c:v>2.2442661156143314E-3</c:v>
                </c:pt>
                <c:pt idx="210">
                  <c:v>2.3558760829014741E-3</c:v>
                </c:pt>
                <c:pt idx="211">
                  <c:v>2.4726569698774667E-3</c:v>
                </c:pt>
                <c:pt idx="212">
                  <c:v>2.5948283625498838E-3</c:v>
                </c:pt>
                <c:pt idx="213">
                  <c:v>2.7226181707260553E-3</c:v>
                </c:pt>
                <c:pt idx="214">
                  <c:v>2.8562628959155618E-3</c:v>
                </c:pt>
                <c:pt idx="215">
                  <c:v>2.9960079056927102E-3</c:v>
                </c:pt>
                <c:pt idx="216">
                  <c:v>3.1421077145782801E-3</c:v>
                </c:pt>
                <c:pt idx="217">
                  <c:v>3.2948262714956114E-3</c:v>
                </c:pt>
                <c:pt idx="218">
                  <c:v>3.4544372538515434E-3</c:v>
                </c:pt>
                <c:pt idx="219">
                  <c:v>3.6212243682878171E-3</c:v>
                </c:pt>
                <c:pt idx="220">
                  <c:v>3.7954816581436731E-3</c:v>
                </c:pt>
                <c:pt idx="221">
                  <c:v>3.9775138176645717E-3</c:v>
                </c:pt>
                <c:pt idx="222">
                  <c:v>4.1676365129867145E-3</c:v>
                </c:pt>
                <c:pt idx="223">
                  <c:v>4.3661767099205662E-3</c:v>
                </c:pt>
                <c:pt idx="224">
                  <c:v>4.573473008550588E-3</c:v>
                </c:pt>
                <c:pt idx="225">
                  <c:v>4.7898759846613905E-3</c:v>
                </c:pt>
                <c:pt idx="226">
                  <c:v>5.0157485379937992E-3</c:v>
                </c:pt>
                <c:pt idx="227">
                  <c:v>5.2514662473267786E-3</c:v>
                </c:pt>
                <c:pt idx="228">
                  <c:v>5.497417732373451E-3</c:v>
                </c:pt>
                <c:pt idx="229">
                  <c:v>5.7540050224716881E-3</c:v>
                </c:pt>
                <c:pt idx="230">
                  <c:v>6.0216439320408301E-3</c:v>
                </c:pt>
                <c:pt idx="231">
                  <c:v>6.3007644427679806E-3</c:v>
                </c:pt>
                <c:pt idx="232">
                  <c:v>6.5918110924775763E-3</c:v>
                </c:pt>
                <c:pt idx="233">
                  <c:v>6.895243370628897E-3</c:v>
                </c:pt>
                <c:pt idx="234">
                  <c:v>7.2115361203761094E-3</c:v>
                </c:pt>
                <c:pt idx="235">
                  <c:v>7.5411799471152424E-3</c:v>
                </c:pt>
                <c:pt idx="236">
                  <c:v>7.884681633431893E-3</c:v>
                </c:pt>
                <c:pt idx="237">
                  <c:v>8.2425645603523817E-3</c:v>
                </c:pt>
                <c:pt idx="238">
                  <c:v>8.6153691347899061E-3</c:v>
                </c:pt>
                <c:pt idx="239">
                  <c:v>9.0036532230652697E-3</c:v>
                </c:pt>
                <c:pt idx="240">
                  <c:v>9.4079925903696581E-3</c:v>
                </c:pt>
                <c:pt idx="241">
                  <c:v>9.8289813460245325E-3</c:v>
                </c:pt>
                <c:pt idx="242">
                  <c:v>1.0267232394380699E-2</c:v>
                </c:pt>
                <c:pt idx="243">
                  <c:v>1.0723377891185161E-2</c:v>
                </c:pt>
                <c:pt idx="244">
                  <c:v>1.1198069705231229E-2</c:v>
                </c:pt>
                <c:pt idx="245">
                  <c:v>1.1691979885092366E-2</c:v>
                </c:pt>
                <c:pt idx="246">
                  <c:v>1.2205801130726909E-2</c:v>
                </c:pt>
                <c:pt idx="247">
                  <c:v>1.2740247269725093E-2</c:v>
                </c:pt>
                <c:pt idx="248">
                  <c:v>1.3296053737955126E-2</c:v>
                </c:pt>
                <c:pt idx="249">
                  <c:v>1.387397806434934E-2</c:v>
                </c:pt>
                <c:pt idx="250">
                  <c:v>1.4474800359555517E-2</c:v>
                </c:pt>
                <c:pt idx="251">
                  <c:v>1.5099323808162531E-2</c:v>
                </c:pt>
                <c:pt idx="252">
                  <c:v>1.5748375164192217E-2</c:v>
                </c:pt>
                <c:pt idx="253">
                  <c:v>1.6422805249533177E-2</c:v>
                </c:pt>
                <c:pt idx="254">
                  <c:v>1.7123489454974567E-2</c:v>
                </c:pt>
                <c:pt idx="255">
                  <c:v>1.7851328243480263E-2</c:v>
                </c:pt>
                <c:pt idx="256">
                  <c:v>1.8607247655326113E-2</c:v>
                </c:pt>
                <c:pt idx="257">
                  <c:v>1.939219981470507E-2</c:v>
                </c:pt>
                <c:pt idx="258">
                  <c:v>2.0207163437385624E-2</c:v>
                </c:pt>
                <c:pt idx="259">
                  <c:v>2.1053144338991501E-2</c:v>
                </c:pt>
                <c:pt idx="260">
                  <c:v>2.1931175943450509E-2</c:v>
                </c:pt>
                <c:pt idx="261">
                  <c:v>2.2842319791142009E-2</c:v>
                </c:pt>
                <c:pt idx="262">
                  <c:v>2.3787666046252536E-2</c:v>
                </c:pt>
                <c:pt idx="263">
                  <c:v>2.4768334002829656E-2</c:v>
                </c:pt>
                <c:pt idx="264">
                  <c:v>2.5785472589004613E-2</c:v>
                </c:pt>
                <c:pt idx="265">
                  <c:v>2.6840260868834145E-2</c:v>
                </c:pt>
                <c:pt idx="266">
                  <c:v>2.7933908541191113E-2</c:v>
                </c:pt>
                <c:pt idx="267">
                  <c:v>2.9067656435115136E-2</c:v>
                </c:pt>
                <c:pt idx="268">
                  <c:v>3.0242777001011908E-2</c:v>
                </c:pt>
                <c:pt idx="269">
                  <c:v>3.1460574797071456E-2</c:v>
                </c:pt>
                <c:pt idx="270">
                  <c:v>3.2722386970253578E-2</c:v>
                </c:pt>
                <c:pt idx="271">
                  <c:v>3.4029583731170002E-2</c:v>
                </c:pt>
                <c:pt idx="272">
                  <c:v>3.5383568822170516E-2</c:v>
                </c:pt>
                <c:pt idx="273">
                  <c:v>3.6785779977921533E-2</c:v>
                </c:pt>
                <c:pt idx="274">
                  <c:v>3.8237689377744633E-2</c:v>
                </c:pt>
                <c:pt idx="275">
                  <c:v>3.974080408896196E-2</c:v>
                </c:pt>
                <c:pt idx="276">
                  <c:v>4.1296666500476677E-2</c:v>
                </c:pt>
                <c:pt idx="277">
                  <c:v>4.2906854745795336E-2</c:v>
                </c:pt>
                <c:pt idx="278">
                  <c:v>4.4572983114680144E-2</c:v>
                </c:pt>
                <c:pt idx="279">
                  <c:v>4.6296702452599807E-2</c:v>
                </c:pt>
                <c:pt idx="280">
                  <c:v>4.807970054712836E-2</c:v>
                </c:pt>
                <c:pt idx="281">
                  <c:v>4.992370250042201E-2</c:v>
                </c:pt>
                <c:pt idx="282">
                  <c:v>5.1830471086886612E-2</c:v>
                </c:pt>
                <c:pt idx="283">
                  <c:v>5.3801807095129356E-2</c:v>
                </c:pt>
                <c:pt idx="284">
                  <c:v>5.5839549653272022E-2</c:v>
                </c:pt>
                <c:pt idx="285">
                  <c:v>5.7945576536683426E-2</c:v>
                </c:pt>
                <c:pt idx="286">
                  <c:v>6.0121804457175729E-2</c:v>
                </c:pt>
                <c:pt idx="287">
                  <c:v>6.2370189332689611E-2</c:v>
                </c:pt>
                <c:pt idx="288">
                  <c:v>6.4692726536480533E-2</c:v>
                </c:pt>
                <c:pt idx="289">
                  <c:v>6.7091451124802179E-2</c:v>
                </c:pt>
                <c:pt idx="290">
                  <c:v>6.9568438042069275E-2</c:v>
                </c:pt>
                <c:pt idx="291">
                  <c:v>7.2125802302469524E-2</c:v>
                </c:pt>
                <c:pt idx="292">
                  <c:v>7.4765699146979697E-2</c:v>
                </c:pt>
                <c:pt idx="293">
                  <c:v>7.7490324174732936E-2</c:v>
                </c:pt>
                <c:pt idx="294">
                  <c:v>8.0301913447668752E-2</c:v>
                </c:pt>
                <c:pt idx="295">
                  <c:v>8.3202743567391574E-2</c:v>
                </c:pt>
                <c:pt idx="296">
                  <c:v>8.6195131723152643E-2</c:v>
                </c:pt>
                <c:pt idx="297">
                  <c:v>8.9281435709862328E-2</c:v>
                </c:pt>
                <c:pt idx="298">
                  <c:v>9.2464053915033748E-2</c:v>
                </c:pt>
                <c:pt idx="299">
                  <c:v>9.5745425273552148E-2</c:v>
                </c:pt>
                <c:pt idx="300">
                  <c:v>9.9128029189161193E-2</c:v>
                </c:pt>
                <c:pt idx="301">
                  <c:v>0.10261438542155331</c:v>
                </c:pt>
                <c:pt idx="302">
                  <c:v>0.10620705393794827</c:v>
                </c:pt>
                <c:pt idx="303">
                  <c:v>0.10990863472804632</c:v>
                </c:pt>
                <c:pt idx="304">
                  <c:v>0.11372176758123946</c:v>
                </c:pt>
                <c:pt idx="305">
                  <c:v>0.11764913182496986</c:v>
                </c:pt>
                <c:pt idx="306">
                  <c:v>0.12169344602312528</c:v>
                </c:pt>
                <c:pt idx="307">
                  <c:v>0.12585746763336819</c:v>
                </c:pt>
                <c:pt idx="308">
                  <c:v>0.1301439926223015</c:v>
                </c:pt>
                <c:pt idx="309">
                  <c:v>0.13455585503738202</c:v>
                </c:pt>
                <c:pt idx="310">
                  <c:v>0.1390959265345024</c:v>
                </c:pt>
                <c:pt idx="311">
                  <c:v>0.14376711586017435</c:v>
                </c:pt>
                <c:pt idx="312">
                  <c:v>0.14857236828725923</c:v>
                </c:pt>
                <c:pt idx="313">
                  <c:v>0.15351466500320707</c:v>
                </c:pt>
                <c:pt idx="314">
                  <c:v>0.1585970224497813</c:v>
                </c:pt>
                <c:pt idx="315">
                  <c:v>0.16382249161326753</c:v>
                </c:pt>
                <c:pt idx="316">
                  <c:v>0.16919415726418188</c:v>
                </c:pt>
                <c:pt idx="317">
                  <c:v>0.17471513714551926</c:v>
                </c:pt>
                <c:pt idx="318">
                  <c:v>0.18038858110860745</c:v>
                </c:pt>
                <c:pt idx="319">
                  <c:v>0.18621767019565555</c:v>
                </c:pt>
                <c:pt idx="320">
                  <c:v>0.19220561566811728</c:v>
                </c:pt>
                <c:pt idx="321">
                  <c:v>0.19835565798001908</c:v>
                </c:pt>
                <c:pt idx="322">
                  <c:v>0.20467106569543439</c:v>
                </c:pt>
                <c:pt idx="323">
                  <c:v>0.21115513434932254</c:v>
                </c:pt>
                <c:pt idx="324">
                  <c:v>0.21781118525098375</c:v>
                </c:pt>
                <c:pt idx="325">
                  <c:v>0.22464256422942391</c:v>
                </c:pt>
                <c:pt idx="326">
                  <c:v>0.23165264031996374</c:v>
                </c:pt>
                <c:pt idx="327">
                  <c:v>0.23884480439146533</c:v>
                </c:pt>
                <c:pt idx="328">
                  <c:v>0.24622246771360079</c:v>
                </c:pt>
                <c:pt idx="329">
                  <c:v>0.25378906046362987</c:v>
                </c:pt>
                <c:pt idx="330">
                  <c:v>0.26154803017220762</c:v>
                </c:pt>
                <c:pt idx="331">
                  <c:v>0.26950284010778608</c:v>
                </c:pt>
                <c:pt idx="332">
                  <c:v>0.27765696759924224</c:v>
                </c:pt>
                <c:pt idx="333">
                  <c:v>0.28601390229640394</c:v>
                </c:pt>
                <c:pt idx="334">
                  <c:v>0.29457714436821547</c:v>
                </c:pt>
                <c:pt idx="335">
                  <c:v>0.30335020263833917</c:v>
                </c:pt>
                <c:pt idx="336">
                  <c:v>0.31233659265805325</c:v>
                </c:pt>
                <c:pt idx="337">
                  <c:v>0.32153983471636749</c:v>
                </c:pt>
                <c:pt idx="338">
                  <c:v>0.33096345178734898</c:v>
                </c:pt>
                <c:pt idx="339">
                  <c:v>0.34061096741471752</c:v>
                </c:pt>
                <c:pt idx="340">
                  <c:v>0.35048590353383141</c:v>
                </c:pt>
                <c:pt idx="341">
                  <c:v>0.36059177823127414</c:v>
                </c:pt>
                <c:pt idx="342">
                  <c:v>0.37093210344230731</c:v>
                </c:pt>
                <c:pt idx="343">
                  <c:v>0.3815103825865454</c:v>
                </c:pt>
                <c:pt idx="344">
                  <c:v>0.39233010814227481</c:v>
                </c:pt>
                <c:pt idx="345">
                  <c:v>0.40339475915992751</c:v>
                </c:pt>
                <c:pt idx="346">
                  <c:v>0.41470779871529412</c:v>
                </c:pt>
                <c:pt idx="347">
                  <c:v>0.42627267130314511</c:v>
                </c:pt>
                <c:pt idx="348">
                  <c:v>0.43809280017201591</c:v>
                </c:pt>
                <c:pt idx="349">
                  <c:v>0.45017158460099288</c:v>
                </c:pt>
                <c:pt idx="350">
                  <c:v>0.46251239711942504</c:v>
                </c:pt>
                <c:pt idx="351">
                  <c:v>0.47511858067057361</c:v>
                </c:pt>
                <c:pt idx="352">
                  <c:v>0.48799344572030628</c:v>
                </c:pt>
                <c:pt idx="353">
                  <c:v>0.50114026731202121</c:v>
                </c:pt>
                <c:pt idx="354">
                  <c:v>0.51456228206909005</c:v>
                </c:pt>
                <c:pt idx="355">
                  <c:v>0.52826268514619201</c:v>
                </c:pt>
                <c:pt idx="356">
                  <c:v>0.54224462713100996</c:v>
                </c:pt>
                <c:pt idx="357">
                  <c:v>0.5565112108978455</c:v>
                </c:pt>
                <c:pt idx="358">
                  <c:v>0.57106548841481564</c:v>
                </c:pt>
                <c:pt idx="359">
                  <c:v>0.58591045750637349</c:v>
                </c:pt>
                <c:pt idx="360">
                  <c:v>0.60104905857300384</c:v>
                </c:pt>
                <c:pt idx="361">
                  <c:v>0.61648417127003263</c:v>
                </c:pt>
                <c:pt idx="362">
                  <c:v>0.6322186111475806</c:v>
                </c:pt>
                <c:pt idx="363">
                  <c:v>0.648255126253798</c:v>
                </c:pt>
                <c:pt idx="364">
                  <c:v>0.6645963937036008</c:v>
                </c:pt>
                <c:pt idx="365">
                  <c:v>0.68124501621522848</c:v>
                </c:pt>
                <c:pt idx="366">
                  <c:v>0.69820351861703855</c:v>
                </c:pt>
                <c:pt idx="367">
                  <c:v>0.71547434432704171</c:v>
                </c:pt>
                <c:pt idx="368">
                  <c:v>0.73305985180778011</c:v>
                </c:pt>
                <c:pt idx="369">
                  <c:v>0.75096231099923549</c:v>
                </c:pt>
                <c:pt idx="370">
                  <c:v>0.76918389973255663</c:v>
                </c:pt>
                <c:pt idx="371">
                  <c:v>0.78772670012746826</c:v>
                </c:pt>
                <c:pt idx="372">
                  <c:v>0.80659269497632458</c:v>
                </c:pt>
                <c:pt idx="373">
                  <c:v>0.82578376411785925</c:v>
                </c:pt>
                <c:pt idx="374">
                  <c:v>0.84530168080375012</c:v>
                </c:pt>
                <c:pt idx="375">
                  <c:v>0.86514810806122289</c:v>
                </c:pt>
                <c:pt idx="376">
                  <c:v>0.88532459505498662</c:v>
                </c:pt>
                <c:pt idx="377">
                  <c:v>0.90583257345186818</c:v>
                </c:pt>
                <c:pt idx="378">
                  <c:v>0.92667335379160498</c:v>
                </c:pt>
                <c:pt idx="379">
                  <c:v>0.94784812186731371</c:v>
                </c:pt>
                <c:pt idx="380">
                  <c:v>0.96935793511923352</c:v>
                </c:pt>
                <c:pt idx="381">
                  <c:v>0.99120371904540738</c:v>
                </c:pt>
                <c:pt idx="382">
                  <c:v>1.0133862636330297</c:v>
                </c:pt>
                <c:pt idx="383">
                  <c:v>1.0359062198142561</c:v>
                </c:pt>
                <c:pt idx="384">
                  <c:v>1.0587640959503219</c:v>
                </c:pt>
                <c:pt idx="385">
                  <c:v>1.0819602543478815</c:v>
                </c:pt>
                <c:pt idx="386">
                  <c:v>1.1054949078115246</c:v>
                </c:pt>
                <c:pt idx="387">
                  <c:v>1.1293681162364775</c:v>
                </c:pt>
                <c:pt idx="388">
                  <c:v>1.1535797832455401</c:v>
                </c:pt>
                <c:pt idx="389">
                  <c:v>1.1781296528743586</c:v>
                </c:pt>
                <c:pt idx="390">
                  <c:v>1.2030173063091518</c:v>
                </c:pt>
                <c:pt idx="391">
                  <c:v>1.2282421586810577</c:v>
                </c:pt>
                <c:pt idx="392">
                  <c:v>1.2538034559212885</c:v>
                </c:pt>
                <c:pt idx="393">
                  <c:v>1.2797002716813042</c:v>
                </c:pt>
                <c:pt idx="394">
                  <c:v>1.305931504322233</c:v>
                </c:pt>
                <c:pt idx="395">
                  <c:v>1.3324958739777788</c:v>
                </c:pt>
                <c:pt idx="396">
                  <c:v>1.3593919196948694</c:v>
                </c:pt>
                <c:pt idx="397">
                  <c:v>1.3866179966562984</c:v>
                </c:pt>
                <c:pt idx="398">
                  <c:v>1.4141722734896074</c:v>
                </c:pt>
                <c:pt idx="399">
                  <c:v>1.4420527296664569</c:v>
                </c:pt>
                <c:pt idx="400">
                  <c:v>1.4702571529967194</c:v>
                </c:pt>
                <c:pt idx="401">
                  <c:v>1.4987831372214919</c:v>
                </c:pt>
                <c:pt idx="402">
                  <c:v>1.5276280797092381</c:v>
                </c:pt>
                <c:pt idx="403">
                  <c:v>1.5567891792592028</c:v>
                </c:pt>
                <c:pt idx="404">
                  <c:v>1.586263434016228</c:v>
                </c:pt>
                <c:pt idx="405">
                  <c:v>1.6160476395010546</c:v>
                </c:pt>
                <c:pt idx="406">
                  <c:v>1.6461383867601382</c:v>
                </c:pt>
                <c:pt idx="407">
                  <c:v>1.6765320606389706</c:v>
                </c:pt>
                <c:pt idx="408">
                  <c:v>1.7072248381828259</c:v>
                </c:pt>
                <c:pt idx="409">
                  <c:v>1.7382126871687824</c:v>
                </c:pt>
                <c:pt idx="410">
                  <c:v>1.7694913647728292</c:v>
                </c:pt>
                <c:pt idx="411">
                  <c:v>1.8010564163757414</c:v>
                </c:pt>
                <c:pt idx="412">
                  <c:v>1.8329031745113784</c:v>
                </c:pt>
                <c:pt idx="413">
                  <c:v>1.8650267579609237</c:v>
                </c:pt>
                <c:pt idx="414">
                  <c:v>1.8974220709965226</c:v>
                </c:pt>
                <c:pt idx="415">
                  <c:v>1.930083802777665</c:v>
                </c:pt>
                <c:pt idx="416">
                  <c:v>1.9630064269035348</c:v>
                </c:pt>
                <c:pt idx="417">
                  <c:v>1.9961842011244697</c:v>
                </c:pt>
                <c:pt idx="418">
                  <c:v>2.0296111672155241</c:v>
                </c:pt>
                <c:pt idx="419">
                  <c:v>2.0632811510150253</c:v>
                </c:pt>
                <c:pt idx="420">
                  <c:v>2.0971877626308708</c:v>
                </c:pt>
                <c:pt idx="421">
                  <c:v>2.1313243968171864</c:v>
                </c:pt>
                <c:pt idx="422">
                  <c:v>2.1656842335238236</c:v>
                </c:pt>
                <c:pt idx="423">
                  <c:v>2.2002602386210168</c:v>
                </c:pt>
                <c:pt idx="424">
                  <c:v>2.2350451648013956</c:v>
                </c:pt>
                <c:pt idx="425">
                  <c:v>2.2700315526613495</c:v>
                </c:pt>
                <c:pt idx="426">
                  <c:v>2.305211731963634</c:v>
                </c:pt>
                <c:pt idx="427">
                  <c:v>2.3405778230828833</c:v>
                </c:pt>
                <c:pt idx="428">
                  <c:v>2.3761217386355691</c:v>
                </c:pt>
                <c:pt idx="429">
                  <c:v>2.4118351852957498</c:v>
                </c:pt>
                <c:pt idx="430">
                  <c:v>2.4477096657977597</c:v>
                </c:pt>
                <c:pt idx="431">
                  <c:v>2.4837364811268463</c:v>
                </c:pt>
                <c:pt idx="432">
                  <c:v>2.5199067328985176</c:v>
                </c:pt>
                <c:pt idx="433">
                  <c:v>2.5562113259272228</c:v>
                </c:pt>
                <c:pt idx="434">
                  <c:v>2.592640970984756</c:v>
                </c:pt>
                <c:pt idx="435">
                  <c:v>2.6291861877485991</c:v>
                </c:pt>
                <c:pt idx="436">
                  <c:v>2.6658373079401869</c:v>
                </c:pt>
                <c:pt idx="437">
                  <c:v>2.7025844786529172</c:v>
                </c:pt>
                <c:pt idx="438">
                  <c:v>2.7394176658694658</c:v>
                </c:pt>
                <c:pt idx="439">
                  <c:v>2.7763266581678048</c:v>
                </c:pt>
                <c:pt idx="440">
                  <c:v>2.8133010706150827</c:v>
                </c:pt>
                <c:pt idx="441">
                  <c:v>2.8503303488483112</c:v>
                </c:pt>
                <c:pt idx="442">
                  <c:v>2.8874037733405968</c:v>
                </c:pt>
                <c:pt idx="443">
                  <c:v>2.9245104638514388</c:v>
                </c:pt>
                <c:pt idx="444">
                  <c:v>2.9616393840593807</c:v>
                </c:pt>
                <c:pt idx="445">
                  <c:v>2.9987793463750987</c:v>
                </c:pt>
                <c:pt idx="446">
                  <c:v>3.0359190169327919</c:v>
                </c:pt>
                <c:pt idx="447">
                  <c:v>3.0730469207574953</c:v>
                </c:pt>
                <c:pt idx="448">
                  <c:v>3.1101514471057525</c:v>
                </c:pt>
                <c:pt idx="449">
                  <c:v>3.147220854976835</c:v>
                </c:pt>
                <c:pt idx="450">
                  <c:v>3.1842432787914903</c:v>
                </c:pt>
                <c:pt idx="451">
                  <c:v>3.2212067342349844</c:v>
                </c:pt>
                <c:pt idx="452">
                  <c:v>3.258099124260978</c:v>
                </c:pt>
                <c:pt idx="453">
                  <c:v>3.2949082452525742</c:v>
                </c:pt>
                <c:pt idx="454">
                  <c:v>3.3316217933366485</c:v>
                </c:pt>
                <c:pt idx="455">
                  <c:v>3.3682273708473782</c:v>
                </c:pt>
                <c:pt idx="456">
                  <c:v>3.4047124929346579</c:v>
                </c:pt>
                <c:pt idx="457">
                  <c:v>3.4410645943129157</c:v>
                </c:pt>
                <c:pt idx="458">
                  <c:v>3.4772710361456007</c:v>
                </c:pt>
                <c:pt idx="459">
                  <c:v>3.513319113060458</c:v>
                </c:pt>
                <c:pt idx="460">
                  <c:v>3.5491960602904786</c:v>
                </c:pt>
                <c:pt idx="461">
                  <c:v>3.5848890609352524</c:v>
                </c:pt>
                <c:pt idx="462">
                  <c:v>3.6203852533372283</c:v>
                </c:pt>
                <c:pt idx="463">
                  <c:v>3.6556717385672517</c:v>
                </c:pt>
                <c:pt idx="464">
                  <c:v>3.6907355880135335</c:v>
                </c:pt>
                <c:pt idx="465">
                  <c:v>3.7255638510680624</c:v>
                </c:pt>
                <c:pt idx="466">
                  <c:v>3.7601435629042959</c:v>
                </c:pt>
                <c:pt idx="467">
                  <c:v>3.7944617523397999</c:v>
                </c:pt>
                <c:pt idx="468">
                  <c:v>3.8285054497773756</c:v>
                </c:pt>
                <c:pt idx="469">
                  <c:v>3.8622616952180593</c:v>
                </c:pt>
                <c:pt idx="470">
                  <c:v>3.8957175463392191</c:v>
                </c:pt>
                <c:pt idx="471">
                  <c:v>3.9288600866308787</c:v>
                </c:pt>
                <c:pt idx="472">
                  <c:v>3.9616764335832571</c:v>
                </c:pt>
                <c:pt idx="473">
                  <c:v>3.9941537469183759</c:v>
                </c:pt>
                <c:pt idx="474">
                  <c:v>4.0262792368585236</c:v>
                </c:pt>
                <c:pt idx="475">
                  <c:v>4.0580401724242199</c:v>
                </c:pt>
                <c:pt idx="476">
                  <c:v>4.0894238897542605</c:v>
                </c:pt>
                <c:pt idx="477">
                  <c:v>4.1204178004403103</c:v>
                </c:pt>
                <c:pt idx="478">
                  <c:v>4.1510093998684914</c:v>
                </c:pt>
                <c:pt idx="479">
                  <c:v>4.181186275560262</c:v>
                </c:pt>
                <c:pt idx="480">
                  <c:v>4.2109361155049125</c:v>
                </c:pt>
                <c:pt idx="481">
                  <c:v>4.2402467164758804</c:v>
                </c:pt>
                <c:pt idx="482">
                  <c:v>4.2691059923231185</c:v>
                </c:pt>
                <c:pt idx="483">
                  <c:v>4.2975019822336451</c:v>
                </c:pt>
                <c:pt idx="484">
                  <c:v>4.3254228589524493</c:v>
                </c:pt>
                <c:pt idx="485">
                  <c:v>4.3528569369558712</c:v>
                </c:pt>
                <c:pt idx="486">
                  <c:v>4.3797926805695928</c:v>
                </c:pt>
                <c:pt idx="487">
                  <c:v>4.4062187120233904</c:v>
                </c:pt>
                <c:pt idx="488">
                  <c:v>4.4321238194347874</c:v>
                </c:pt>
                <c:pt idx="489">
                  <c:v>4.457496964713811</c:v>
                </c:pt>
                <c:pt idx="490">
                  <c:v>4.4823272913810657</c:v>
                </c:pt>
                <c:pt idx="491">
                  <c:v>4.5066041322913977</c:v>
                </c:pt>
                <c:pt idx="492">
                  <c:v>4.5303170172554772</c:v>
                </c:pt>
                <c:pt idx="493">
                  <c:v>4.5534556805516937</c:v>
                </c:pt>
                <c:pt idx="494">
                  <c:v>4.5760100683208282</c:v>
                </c:pt>
                <c:pt idx="495">
                  <c:v>4.5979703458360621</c:v>
                </c:pt>
                <c:pt idx="496">
                  <c:v>4.6193269046409844</c:v>
                </c:pt>
                <c:pt idx="497">
                  <c:v>4.6400703695483321</c:v>
                </c:pt>
                <c:pt idx="498">
                  <c:v>4.6601916054923587</c:v>
                </c:pt>
                <c:pt idx="499">
                  <c:v>4.6796817242278115</c:v>
                </c:pt>
                <c:pt idx="500">
                  <c:v>4.6985320908686496</c:v>
                </c:pt>
                <c:pt idx="501">
                  <c:v>4.7167343302597802</c:v>
                </c:pt>
                <c:pt idx="502">
                  <c:v>4.734280333175227</c:v>
                </c:pt>
                <c:pt idx="503">
                  <c:v>4.7511622623363161</c:v>
                </c:pt>
                <c:pt idx="504">
                  <c:v>4.7673725582436299</c:v>
                </c:pt>
                <c:pt idx="505">
                  <c:v>4.7829039448166588</c:v>
                </c:pt>
                <c:pt idx="506">
                  <c:v>4.7977494348352545</c:v>
                </c:pt>
                <c:pt idx="507">
                  <c:v>4.8119023351771979</c:v>
                </c:pt>
                <c:pt idx="508">
                  <c:v>4.8253562518463857</c:v>
                </c:pt>
                <c:pt idx="509">
                  <c:v>4.8381050947863384</c:v>
                </c:pt>
                <c:pt idx="510">
                  <c:v>4.8501430824739789</c:v>
                </c:pt>
                <c:pt idx="511">
                  <c:v>4.8614647462888021</c:v>
                </c:pt>
                <c:pt idx="512">
                  <c:v>4.8720649346528404</c:v>
                </c:pt>
                <c:pt idx="513">
                  <c:v>4.8819388169370264</c:v>
                </c:pt>
                <c:pt idx="514">
                  <c:v>4.8910818871298032</c:v>
                </c:pt>
                <c:pt idx="515">
                  <c:v>4.8994899672640857</c:v>
                </c:pt>
                <c:pt idx="516">
                  <c:v>4.9071592105989232</c:v>
                </c:pt>
                <c:pt idx="517">
                  <c:v>4.9140861045524851</c:v>
                </c:pt>
                <c:pt idx="518">
                  <c:v>4.9202674733832064</c:v>
                </c:pt>
                <c:pt idx="519">
                  <c:v>4.9257004806162623</c:v>
                </c:pt>
                <c:pt idx="520">
                  <c:v>4.9303826312127628</c:v>
                </c:pt>
                <c:pt idx="521">
                  <c:v>4.9343117734793367</c:v>
                </c:pt>
                <c:pt idx="522">
                  <c:v>4.9374861007160673</c:v>
                </c:pt>
                <c:pt idx="523">
                  <c:v>4.939904152601029</c:v>
                </c:pt>
                <c:pt idx="524">
                  <c:v>4.9415648163098984</c:v>
                </c:pt>
                <c:pt idx="525">
                  <c:v>4.9424673273694815</c:v>
                </c:pt>
                <c:pt idx="526">
                  <c:v>4.9426112702442113</c:v>
                </c:pt>
                <c:pt idx="527">
                  <c:v>4.9419965786550062</c:v>
                </c:pt>
                <c:pt idx="528">
                  <c:v>4.9406235356301256</c:v>
                </c:pt>
                <c:pt idx="529">
                  <c:v>4.9384927732879902</c:v>
                </c:pt>
                <c:pt idx="530">
                  <c:v>4.9356052723521833</c:v>
                </c:pt>
                <c:pt idx="531">
                  <c:v>4.9319623613991572</c:v>
                </c:pt>
                <c:pt idx="532">
                  <c:v>4.9275657158394699</c:v>
                </c:pt>
                <c:pt idx="533">
                  <c:v>4.9224173566336118</c:v>
                </c:pt>
                <c:pt idx="534">
                  <c:v>4.9165196487438356</c:v>
                </c:pt>
                <c:pt idx="535">
                  <c:v>4.9098752993236285</c:v>
                </c:pt>
                <c:pt idx="536">
                  <c:v>4.9024873556467705</c:v>
                </c:pt>
                <c:pt idx="537">
                  <c:v>4.894359202778201</c:v>
                </c:pt>
                <c:pt idx="538">
                  <c:v>4.8854945609891871</c:v>
                </c:pt>
                <c:pt idx="539">
                  <c:v>4.8758974829195481</c:v>
                </c:pt>
                <c:pt idx="540">
                  <c:v>4.8655723504899715</c:v>
                </c:pt>
                <c:pt idx="541">
                  <c:v>4.8545238715677197</c:v>
                </c:pt>
                <c:pt idx="542">
                  <c:v>4.842757076389268</c:v>
                </c:pt>
                <c:pt idx="543">
                  <c:v>4.8302773137436885</c:v>
                </c:pt>
                <c:pt idx="544">
                  <c:v>4.8170902469208228</c:v>
                </c:pt>
                <c:pt idx="545">
                  <c:v>4.8032018494285564</c:v>
                </c:pt>
                <c:pt idx="546">
                  <c:v>4.7886184004837125</c:v>
                </c:pt>
                <c:pt idx="547">
                  <c:v>4.7733464802813392</c:v>
                </c:pt>
                <c:pt idx="548">
                  <c:v>4.7573929650473694</c:v>
                </c:pt>
                <c:pt idx="549">
                  <c:v>4.7407650218798807</c:v>
                </c:pt>
                <c:pt idx="550">
                  <c:v>4.7234701033843347</c:v>
                </c:pt>
                <c:pt idx="551">
                  <c:v>4.7055159421084651</c:v>
                </c:pt>
                <c:pt idx="552">
                  <c:v>4.6869105447825836</c:v>
                </c:pt>
                <c:pt idx="553">
                  <c:v>4.6676621863713352</c:v>
                </c:pt>
                <c:pt idx="554">
                  <c:v>4.6477794039430842</c:v>
                </c:pt>
                <c:pt idx="555">
                  <c:v>4.6272709903632707</c:v>
                </c:pt>
                <c:pt idx="556">
                  <c:v>4.6061459878182749</c:v>
                </c:pt>
                <c:pt idx="557">
                  <c:v>4.5844136811764473</c:v>
                </c:pt>
                <c:pt idx="558">
                  <c:v>4.5620835911931392</c:v>
                </c:pt>
                <c:pt idx="559">
                  <c:v>4.5391654675666562</c:v>
                </c:pt>
                <c:pt idx="560">
                  <c:v>4.5156692818522597</c:v>
                </c:pt>
                <c:pt idx="561">
                  <c:v>4.4916052202413956</c:v>
                </c:pt>
                <c:pt idx="562">
                  <c:v>4.4669836762134416</c:v>
                </c:pt>
                <c:pt idx="563">
                  <c:v>4.4418152430673965</c:v>
                </c:pt>
                <c:pt idx="564">
                  <c:v>4.4161107063411302</c:v>
                </c:pt>
                <c:pt idx="565">
                  <c:v>4.3898810361253862</c:v>
                </c:pt>
                <c:pt idx="566">
                  <c:v>4.3631373792807562</c:v>
                </c:pt>
                <c:pt idx="567">
                  <c:v>4.3358910515648601</c:v>
                </c:pt>
                <c:pt idx="568">
                  <c:v>4.3081535296777114</c:v>
                </c:pt>
                <c:pt idx="569">
                  <c:v>4.27993644323303</c:v>
                </c:pt>
                <c:pt idx="570">
                  <c:v>4.2512515666633179</c:v>
                </c:pt>
                <c:pt idx="571">
                  <c:v>4.2221108110665844</c:v>
                </c:pt>
                <c:pt idx="572">
                  <c:v>4.1925262160025287</c:v>
                </c:pt>
                <c:pt idx="573">
                  <c:v>4.1625099412461184</c:v>
                </c:pt>
                <c:pt idx="574">
                  <c:v>4.1320742585063712</c:v>
                </c:pt>
                <c:pt idx="575">
                  <c:v>4.1012315431182076</c:v>
                </c:pt>
                <c:pt idx="576">
                  <c:v>4.0699942657151764</c:v>
                </c:pt>
                <c:pt idx="577">
                  <c:v>4.0383749838908436</c:v>
                </c:pt>
                <c:pt idx="578">
                  <c:v>4.0063863338565726</c:v>
                </c:pt>
                <c:pt idx="579">
                  <c:v>3.9740410221033788</c:v>
                </c:pt>
                <c:pt idx="580">
                  <c:v>3.9413518170754727</c:v>
                </c:pt>
                <c:pt idx="581">
                  <c:v>3.9083315408630384</c:v>
                </c:pt>
                <c:pt idx="582">
                  <c:v>3.8749930609217076</c:v>
                </c:pt>
                <c:pt idx="583">
                  <c:v>3.8413492818261066</c:v>
                </c:pt>
                <c:pt idx="584">
                  <c:v>3.8074131370647497</c:v>
                </c:pt>
                <c:pt idx="585">
                  <c:v>3.773197580883449</c:v>
                </c:pt>
                <c:pt idx="586">
                  <c:v>3.7387155801843064</c:v>
                </c:pt>
                <c:pt idx="587">
                  <c:v>3.7039801064872049</c:v>
                </c:pt>
                <c:pt idx="588">
                  <c:v>3.6690041279606262</c:v>
                </c:pt>
                <c:pt idx="589">
                  <c:v>3.6338006015284554</c:v>
                </c:pt>
                <c:pt idx="590">
                  <c:v>3.5983824650593039</c:v>
                </c:pt>
                <c:pt idx="591">
                  <c:v>3.5627626296447241</c:v>
                </c:pt>
                <c:pt idx="592">
                  <c:v>3.5269539719725502</c:v>
                </c:pt>
                <c:pt idx="593">
                  <c:v>3.4909693268014172</c:v>
                </c:pt>
                <c:pt idx="594">
                  <c:v>3.4548214795423564</c:v>
                </c:pt>
                <c:pt idx="595">
                  <c:v>3.418523158953187</c:v>
                </c:pt>
                <c:pt idx="596">
                  <c:v>3.3820870299512436</c:v>
                </c:pt>
                <c:pt idx="597">
                  <c:v>3.345525686549804</c:v>
                </c:pt>
                <c:pt idx="598">
                  <c:v>3.308851644923382</c:v>
                </c:pt>
                <c:pt idx="599">
                  <c:v>3.2720773366068623</c:v>
                </c:pt>
                <c:pt idx="600">
                  <c:v>3.2352151018332713</c:v>
                </c:pt>
                <c:pt idx="601">
                  <c:v>3.1982771830147487</c:v>
                </c:pt>
                <c:pt idx="602">
                  <c:v>3.1612757183711082</c:v>
                </c:pt>
                <c:pt idx="603">
                  <c:v>3.1242227357101564</c:v>
                </c:pt>
                <c:pt idx="604">
                  <c:v>3.087130146363732</c:v>
                </c:pt>
                <c:pt idx="605">
                  <c:v>3.0500097392832153</c:v>
                </c:pt>
                <c:pt idx="606">
                  <c:v>3.0128731752980435</c:v>
                </c:pt>
                <c:pt idx="607">
                  <c:v>2.9757319815405494</c:v>
                </c:pt>
                <c:pt idx="608">
                  <c:v>2.9385975460402358</c:v>
                </c:pt>
                <c:pt idx="609">
                  <c:v>2.9014811124903592</c:v>
                </c:pt>
                <c:pt idx="610">
                  <c:v>2.8643937751894928</c:v>
                </c:pt>
                <c:pt idx="611">
                  <c:v>2.8273464741605183</c:v>
                </c:pt>
                <c:pt idx="612">
                  <c:v>2.7903499904492639</c:v>
                </c:pt>
                <c:pt idx="613">
                  <c:v>2.7534149416047984</c:v>
                </c:pt>
                <c:pt idx="614">
                  <c:v>2.7165517773431667</c:v>
                </c:pt>
                <c:pt idx="615">
                  <c:v>2.6797707753961326</c:v>
                </c:pt>
                <c:pt idx="616">
                  <c:v>2.6430820375462813</c:v>
                </c:pt>
                <c:pt idx="617">
                  <c:v>2.6064954858495994</c:v>
                </c:pt>
                <c:pt idx="618">
                  <c:v>2.5700208590464722</c:v>
                </c:pt>
                <c:pt idx="619">
                  <c:v>2.5336677091617794</c:v>
                </c:pt>
                <c:pt idx="620">
                  <c:v>2.4974453982945897</c:v>
                </c:pt>
                <c:pt idx="621">
                  <c:v>2.461363095597743</c:v>
                </c:pt>
                <c:pt idx="622">
                  <c:v>2.4254297744473829</c:v>
                </c:pt>
                <c:pt idx="623">
                  <c:v>2.3896542098023192</c:v>
                </c:pt>
                <c:pt idx="624">
                  <c:v>2.3540449757528945</c:v>
                </c:pt>
                <c:pt idx="625">
                  <c:v>2.3186104432588244</c:v>
                </c:pt>
                <c:pt idx="626">
                  <c:v>2.2833587780752906</c:v>
                </c:pt>
                <c:pt idx="627">
                  <c:v>2.2482979388663837</c:v>
                </c:pt>
                <c:pt idx="628">
                  <c:v>2.2134356755047926</c:v>
                </c:pt>
                <c:pt idx="629">
                  <c:v>2.1787795275564696</c:v>
                </c:pt>
                <c:pt idx="630">
                  <c:v>2.1443368229488091</c:v>
                </c:pt>
                <c:pt idx="631">
                  <c:v>2.1101146768207184</c:v>
                </c:pt>
                <c:pt idx="632">
                  <c:v>2.0761199905527747</c:v>
                </c:pt>
                <c:pt idx="633">
                  <c:v>2.042359450975519</c:v>
                </c:pt>
                <c:pt idx="634">
                  <c:v>2.0088395297537573</c:v>
                </c:pt>
                <c:pt idx="635">
                  <c:v>1.9755664829445976</c:v>
                </c:pt>
                <c:pt idx="636">
                  <c:v>1.9425463507268106</c:v>
                </c:pt>
                <c:pt idx="637">
                  <c:v>1.9097849572989374</c:v>
                </c:pt>
                <c:pt idx="638">
                  <c:v>1.8772879109434484</c:v>
                </c:pt>
                <c:pt idx="639">
                  <c:v>1.8450606042541222</c:v>
                </c:pt>
                <c:pt idx="640">
                  <c:v>1.8131082145236768</c:v>
                </c:pt>
                <c:pt idx="641">
                  <c:v>1.7814357042885804</c:v>
                </c:pt>
                <c:pt idx="642">
                  <c:v>1.7500478220278435</c:v>
                </c:pt>
                <c:pt idx="643">
                  <c:v>1.7189491030124799</c:v>
                </c:pt>
                <c:pt idx="644">
                  <c:v>1.6881438703022502</c:v>
                </c:pt>
                <c:pt idx="645">
                  <c:v>1.6576362358861576</c:v>
                </c:pt>
                <c:pt idx="646">
                  <c:v>1.6274301019631205</c:v>
                </c:pt>
                <c:pt idx="647">
                  <c:v>1.5975291623591303</c:v>
                </c:pt>
                <c:pt idx="648">
                  <c:v>1.567936904077142</c:v>
                </c:pt>
                <c:pt idx="649">
                  <c:v>1.5386566089758587</c:v>
                </c:pt>
                <c:pt idx="650">
                  <c:v>1.5096913555735145</c:v>
                </c:pt>
                <c:pt idx="651">
                  <c:v>1.4810440209726961</c:v>
                </c:pt>
                <c:pt idx="652">
                  <c:v>1.4527172829021784</c:v>
                </c:pt>
                <c:pt idx="653">
                  <c:v>1.4247136218717247</c:v>
                </c:pt>
                <c:pt idx="654">
                  <c:v>1.3970353234357245</c:v>
                </c:pt>
                <c:pt idx="655">
                  <c:v>1.3696844805615391</c:v>
                </c:pt>
                <c:pt idx="656">
                  <c:v>1.3426629960983649</c:v>
                </c:pt>
                <c:pt idx="657">
                  <c:v>1.3159725853424191</c:v>
                </c:pt>
                <c:pt idx="658">
                  <c:v>1.2896147786942163</c:v>
                </c:pt>
                <c:pt idx="659">
                  <c:v>1.2635909244037049</c:v>
                </c:pt>
                <c:pt idx="660">
                  <c:v>1.2379021913990038</c:v>
                </c:pt>
                <c:pt idx="661">
                  <c:v>1.2125495721944965</c:v>
                </c:pt>
                <c:pt idx="662">
                  <c:v>1.1875338858740243</c:v>
                </c:pt>
                <c:pt idx="663">
                  <c:v>1.1628557811449354</c:v>
                </c:pt>
                <c:pt idx="664">
                  <c:v>1.1385157394587548</c:v>
                </c:pt>
                <c:pt idx="665">
                  <c:v>1.1145140781942566</c:v>
                </c:pt>
                <c:pt idx="666">
                  <c:v>1.0908509538987443</c:v>
                </c:pt>
                <c:pt idx="667">
                  <c:v>1.0675263655833613</c:v>
                </c:pt>
                <c:pt idx="668">
                  <c:v>1.0445401580682963</c:v>
                </c:pt>
                <c:pt idx="669">
                  <c:v>1.0218920253737767</c:v>
                </c:pt>
                <c:pt idx="670">
                  <c:v>0.99958151415277585</c:v>
                </c:pt>
                <c:pt idx="671">
                  <c:v>0.97760802716141626</c:v>
                </c:pt>
                <c:pt idx="672">
                  <c:v>0.95597082676308631</c:v>
                </c:pt>
                <c:pt idx="673">
                  <c:v>0.93466903846234684</c:v>
                </c:pt>
                <c:pt idx="674">
                  <c:v>0.91370165446474638</c:v>
                </c:pt>
                <c:pt idx="675">
                  <c:v>0.89306753725874577</c:v>
                </c:pt>
                <c:pt idx="676">
                  <c:v>0.8727654232159795</c:v>
                </c:pt>
                <c:pt idx="677">
                  <c:v>0.85279392620617611</c:v>
                </c:pt>
                <c:pt idx="678">
                  <c:v>0.83315154122311574</c:v>
                </c:pt>
                <c:pt idx="679">
                  <c:v>0.81383664801806588</c:v>
                </c:pt>
                <c:pt idx="680">
                  <c:v>0.79484751473722515</c:v>
                </c:pt>
                <c:pt idx="681">
                  <c:v>0.77618230155976431</c:v>
                </c:pt>
                <c:pt idx="682">
                  <c:v>0.75783906433314796</c:v>
                </c:pt>
                <c:pt idx="683">
                  <c:v>0.73981575820248446</c:v>
                </c:pt>
                <c:pt idx="684">
                  <c:v>0.72211024123074474</c:v>
                </c:pt>
                <c:pt idx="685">
                  <c:v>0.70472027800677461</c:v>
                </c:pt>
                <c:pt idx="686">
                  <c:v>0.68764354323810317</c:v>
                </c:pt>
                <c:pt idx="687">
                  <c:v>0.67087762532564488</c:v>
                </c:pt>
                <c:pt idx="688">
                  <c:v>0.65442002991747972</c:v>
                </c:pt>
                <c:pt idx="689">
                  <c:v>0.63826818343898573</c:v>
                </c:pt>
                <c:pt idx="690">
                  <c:v>0.62241943659668864</c:v>
                </c:pt>
                <c:pt idx="691">
                  <c:v>0.60687106785328804</c:v>
                </c:pt>
                <c:pt idx="692">
                  <c:v>0.59162028687140766</c:v>
                </c:pt>
                <c:pt idx="693">
                  <c:v>0.57666423792372268</c:v>
                </c:pt>
                <c:pt idx="694">
                  <c:v>0.56200000326719068</c:v>
                </c:pt>
                <c:pt idx="695">
                  <c:v>0.54762460647923483</c:v>
                </c:pt>
                <c:pt idx="696">
                  <c:v>0.53353501575379547</c:v>
                </c:pt>
                <c:pt idx="697">
                  <c:v>0.51972814715528304</c:v>
                </c:pt>
                <c:pt idx="698">
                  <c:v>0.50620086782854334</c:v>
                </c:pt>
                <c:pt idx="699">
                  <c:v>0.49294999916305982</c:v>
                </c:pt>
                <c:pt idx="700">
                  <c:v>0.47997231990968936</c:v>
                </c:pt>
                <c:pt idx="701">
                  <c:v>0.46726456924834192</c:v>
                </c:pt>
                <c:pt idx="702">
                  <c:v>0.45482344980510003</c:v>
                </c:pt>
                <c:pt idx="703">
                  <c:v>0.44264563061736351</c:v>
                </c:pt>
                <c:pt idx="704">
                  <c:v>0.43072775004570579</c:v>
                </c:pt>
                <c:pt idx="705">
                  <c:v>0.41906641863121213</c:v>
                </c:pt>
                <c:pt idx="706">
                  <c:v>0.407658221897165</c:v>
                </c:pt>
                <c:pt idx="707">
                  <c:v>0.39649972309403048</c:v>
                </c:pt>
                <c:pt idx="708">
                  <c:v>0.38558746588678422</c:v>
                </c:pt>
                <c:pt idx="709">
                  <c:v>0.37491797698371016</c:v>
                </c:pt>
                <c:pt idx="710">
                  <c:v>0.36448776870588362</c:v>
                </c:pt>
                <c:pt idx="711">
                  <c:v>0.35429334149663805</c:v>
                </c:pt>
                <c:pt idx="712">
                  <c:v>0.34433118637039811</c:v>
                </c:pt>
                <c:pt idx="713">
                  <c:v>0.33459778730034229</c:v>
                </c:pt>
                <c:pt idx="714">
                  <c:v>0.3250896235444376</c:v>
                </c:pt>
                <c:pt idx="715">
                  <c:v>0.31580317190946738</c:v>
                </c:pt>
                <c:pt idx="716">
                  <c:v>0.30673490895274996</c:v>
                </c:pt>
                <c:pt idx="717">
                  <c:v>0.29788131312132143</c:v>
                </c:pt>
                <c:pt idx="718">
                  <c:v>0.28923886682842426</c:v>
                </c:pt>
                <c:pt idx="719">
                  <c:v>0.28080405846722034</c:v>
                </c:pt>
                <c:pt idx="720">
                  <c:v>0.27257338436171086</c:v>
                </c:pt>
                <c:pt idx="721">
                  <c:v>0.26454335065491663</c:v>
                </c:pt>
                <c:pt idx="722">
                  <c:v>0.25671047513443185</c:v>
                </c:pt>
                <c:pt idx="723">
                  <c:v>0.2490712889955338</c:v>
                </c:pt>
                <c:pt idx="724">
                  <c:v>0.2416223385420869</c:v>
                </c:pt>
                <c:pt idx="725">
                  <c:v>0.2343601868255393</c:v>
                </c:pt>
                <c:pt idx="726">
                  <c:v>0.22728141522236986</c:v>
                </c:pt>
                <c:pt idx="727">
                  <c:v>0.22038262495039165</c:v>
                </c:pt>
                <c:pt idx="728">
                  <c:v>0.21366043852437788</c:v>
                </c:pt>
                <c:pt idx="729">
                  <c:v>0.20711150115152219</c:v>
                </c:pt>
                <c:pt idx="730">
                  <c:v>0.200732482067291</c:v>
                </c:pt>
                <c:pt idx="731">
                  <c:v>0.19452007581227934</c:v>
                </c:pt>
                <c:pt idx="732">
                  <c:v>0.1884710034507168</c:v>
                </c:pt>
                <c:pt idx="733">
                  <c:v>0.18258201373131855</c:v>
                </c:pt>
                <c:pt idx="734">
                  <c:v>0.17684988419121189</c:v>
                </c:pt>
                <c:pt idx="735">
                  <c:v>0.17127142220370811</c:v>
                </c:pt>
                <c:pt idx="736">
                  <c:v>0.1658434659707248</c:v>
                </c:pt>
                <c:pt idx="737">
                  <c:v>0.16056288546069614</c:v>
                </c:pt>
                <c:pt idx="738">
                  <c:v>0.15542658329284167</c:v>
                </c:pt>
                <c:pt idx="739">
                  <c:v>0.15043149556869045</c:v>
                </c:pt>
                <c:pt idx="740">
                  <c:v>0.14557459265178826</c:v>
                </c:pt>
                <c:pt idx="741">
                  <c:v>0.14085287989653753</c:v>
                </c:pt>
                <c:pt idx="742">
                  <c:v>0.13626339832714518</c:v>
                </c:pt>
                <c:pt idx="743">
                  <c:v>0.13180322526767321</c:v>
                </c:pt>
                <c:pt idx="744">
                  <c:v>0.12746947492420876</c:v>
                </c:pt>
                <c:pt idx="745">
                  <c:v>0.12325929892018406</c:v>
                </c:pt>
                <c:pt idx="746">
                  <c:v>0.11916988678589686</c:v>
                </c:pt>
                <c:pt idx="747">
                  <c:v>0.11519846640329291</c:v>
                </c:pt>
                <c:pt idx="748">
                  <c:v>0.11134230440708519</c:v>
                </c:pt>
                <c:pt idx="749">
                  <c:v>0.10759870654329527</c:v>
                </c:pt>
                <c:pt idx="750">
                  <c:v>0.10396501798631184</c:v>
                </c:pt>
                <c:pt idx="751">
                  <c:v>0.10043862361556627</c:v>
                </c:pt>
                <c:pt idx="752">
                  <c:v>9.7016948252933513E-2</c:v>
                </c:pt>
                <c:pt idx="753">
                  <c:v>9.3697456861970257E-2</c:v>
                </c:pt>
                <c:pt idx="754">
                  <c:v>9.0477654710102315E-2</c:v>
                </c:pt>
                <c:pt idx="755">
                  <c:v>8.7355087494878678E-2</c:v>
                </c:pt>
                <c:pt idx="756">
                  <c:v>8.4327341435406503E-2</c:v>
                </c:pt>
                <c:pt idx="757">
                  <c:v>8.139204333008003E-2</c:v>
                </c:pt>
                <c:pt idx="758">
                  <c:v>7.8546860581715769E-2</c:v>
                </c:pt>
                <c:pt idx="759">
                  <c:v>7.5789501191200051E-2</c:v>
                </c:pt>
                <c:pt idx="760">
                  <c:v>7.3117713720750127E-2</c:v>
                </c:pt>
                <c:pt idx="761">
                  <c:v>7.0529287227885679E-2</c:v>
                </c:pt>
                <c:pt idx="762">
                  <c:v>6.8022051171196862E-2</c:v>
                </c:pt>
                <c:pt idx="763">
                  <c:v>6.5593875288989759E-2</c:v>
                </c:pt>
                <c:pt idx="764">
                  <c:v>6.3242669451877745E-2</c:v>
                </c:pt>
                <c:pt idx="765">
                  <c:v>6.0966383490379694E-2</c:v>
                </c:pt>
                <c:pt idx="766">
                  <c:v>5.8763006998571572E-2</c:v>
                </c:pt>
                <c:pt idx="767">
                  <c:v>5.6630569114828319E-2</c:v>
                </c:pt>
                <c:pt idx="768">
                  <c:v>5.4567138280678093E-2</c:v>
                </c:pt>
                <c:pt idx="769">
                  <c:v>5.2570821978778659E-2</c:v>
                </c:pt>
                <c:pt idx="770">
                  <c:v>5.0639766451009295E-2</c:v>
                </c:pt>
                <c:pt idx="771">
                  <c:v>4.8772156397658376E-2</c:v>
                </c:pt>
                <c:pt idx="772">
                  <c:v>4.6966214658670118E-2</c:v>
                </c:pt>
                <c:pt idx="773">
                  <c:v>4.5220201877896632E-2</c:v>
                </c:pt>
                <c:pt idx="774">
                  <c:v>4.3532416151286508E-2</c:v>
                </c:pt>
                <c:pt idx="775">
                  <c:v>4.1901192659922044E-2</c:v>
                </c:pt>
                <c:pt idx="776">
                  <c:v>4.0324903288799882E-2</c:v>
                </c:pt>
                <c:pt idx="777">
                  <c:v>3.8801956232231878E-2</c:v>
                </c:pt>
                <c:pt idx="778">
                  <c:v>3.7330795586723954E-2</c:v>
                </c:pt>
                <c:pt idx="779">
                  <c:v>3.5909900932171154E-2</c:v>
                </c:pt>
                <c:pt idx="780">
                  <c:v>3.4537786902189845E-2</c:v>
                </c:pt>
                <c:pt idx="781">
                  <c:v>3.321300274438535E-2</c:v>
                </c:pt>
                <c:pt idx="782">
                  <c:v>3.1934131871336348E-2</c:v>
                </c:pt>
                <c:pt idx="783">
                  <c:v>3.0699791403055947E-2</c:v>
                </c:pt>
                <c:pt idx="784">
                  <c:v>2.9508631701668966E-2</c:v>
                </c:pt>
                <c:pt idx="785">
                  <c:v>2.8359335899026786E-2</c:v>
                </c:pt>
                <c:pt idx="786">
                  <c:v>2.7250619417957245E-2</c:v>
                </c:pt>
                <c:pt idx="787">
                  <c:v>2.6181229487830335E-2</c:v>
                </c:pt>
                <c:pt idx="788">
                  <c:v>2.5149944655097716E-2</c:v>
                </c:pt>
                <c:pt idx="789">
                  <c:v>2.4155574289444509E-2</c:v>
                </c:pt>
                <c:pt idx="790">
                  <c:v>2.319695808617139E-2</c:v>
                </c:pt>
                <c:pt idx="791">
                  <c:v>2.2272965565404427E-2</c:v>
                </c:pt>
                <c:pt idx="792">
                  <c:v>2.1382495568710053E-2</c:v>
                </c:pt>
                <c:pt idx="793">
                  <c:v>2.052447575367284E-2</c:v>
                </c:pt>
                <c:pt idx="794">
                  <c:v>1.9697862086972499E-2</c:v>
                </c:pt>
                <c:pt idx="795">
                  <c:v>1.8901638336478243E-2</c:v>
                </c:pt>
                <c:pt idx="796">
                  <c:v>1.8134815562857787E-2</c:v>
                </c:pt>
                <c:pt idx="797">
                  <c:v>1.7396431611179326E-2</c:v>
                </c:pt>
                <c:pt idx="798">
                  <c:v>1.668555060296531E-2</c:v>
                </c:pt>
                <c:pt idx="799">
                  <c:v>1.600126242913787E-2</c:v>
                </c:pt>
                <c:pt idx="800">
                  <c:v>1.534268224427706E-2</c:v>
                </c:pt>
                <c:pt idx="801">
                  <c:v>1.4708949962594238E-2</c:v>
                </c:pt>
                <c:pt idx="802">
                  <c:v>1.4099229756004946E-2</c:v>
                </c:pt>
                <c:pt idx="803">
                  <c:v>1.3512709554667237E-2</c:v>
                </c:pt>
                <c:pt idx="804">
                  <c:v>1.2948600550334309E-2</c:v>
                </c:pt>
                <c:pt idx="805">
                  <c:v>1.2406136702852302E-2</c:v>
                </c:pt>
                <c:pt idx="806">
                  <c:v>1.1884574250117559E-2</c:v>
                </c:pt>
                <c:pt idx="807">
                  <c:v>1.1383191221790432E-2</c:v>
                </c:pt>
                <c:pt idx="808">
                  <c:v>1.0901286957046947E-2</c:v>
                </c:pt>
                <c:pt idx="809">
                  <c:v>1.0438181626632938E-2</c:v>
                </c:pt>
                <c:pt idx="810">
                  <c:v>9.9932157594701653E-3</c:v>
                </c:pt>
                <c:pt idx="811">
                  <c:v>9.5657497740480844E-3</c:v>
                </c:pt>
                <c:pt idx="812">
                  <c:v>9.1551635148205274E-3</c:v>
                </c:pt>
                <c:pt idx="813">
                  <c:v>8.7608557938115214E-3</c:v>
                </c:pt>
                <c:pt idx="814">
                  <c:v>8.3822439376204858E-3</c:v>
                </c:pt>
                <c:pt idx="815">
                  <c:v>8.0187633400031471E-3</c:v>
                </c:pt>
                <c:pt idx="816">
                  <c:v>7.669867020191218E-3</c:v>
                </c:pt>
                <c:pt idx="817">
                  <c:v>7.3350251871006035E-3</c:v>
                </c:pt>
                <c:pt idx="818">
                  <c:v>7.013724809565359E-3</c:v>
                </c:pt>
                <c:pt idx="819">
                  <c:v>6.7054691927223324E-3</c:v>
                </c:pt>
                <c:pt idx="820">
                  <c:v>6.4097775606594349E-3</c:v>
                </c:pt>
                <c:pt idx="821">
                  <c:v>6.1261846454291474E-3</c:v>
                </c:pt>
                <c:pt idx="822">
                  <c:v>5.8542402825174158E-3</c:v>
                </c:pt>
                <c:pt idx="823">
                  <c:v>5.5935090128476491E-3</c:v>
                </c:pt>
                <c:pt idx="824">
                  <c:v>5.3435696913890262E-3</c:v>
                </c:pt>
                <c:pt idx="825">
                  <c:v>5.1040151024282256E-3</c:v>
                </c:pt>
                <c:pt idx="826">
                  <c:v>4.8744515815542355E-3</c:v>
                </c:pt>
                <c:pt idx="827">
                  <c:v>4.6544986443964702E-3</c:v>
                </c:pt>
                <c:pt idx="828">
                  <c:v>4.4437886221477107E-3</c:v>
                </c:pt>
                <c:pt idx="829">
                  <c:v>4.2419663038946401E-3</c:v>
                </c:pt>
                <c:pt idx="830">
                  <c:v>4.04868858577076E-3</c:v>
                </c:pt>
                <c:pt idx="831">
                  <c:v>3.8636241269385065E-3</c:v>
                </c:pt>
                <c:pt idx="832">
                  <c:v>3.6864530123999957E-3</c:v>
                </c:pt>
                <c:pt idx="833">
                  <c:v>3.5168664226286482E-3</c:v>
                </c:pt>
                <c:pt idx="834">
                  <c:v>3.3545663100071166E-3</c:v>
                </c:pt>
                <c:pt idx="835">
                  <c:v>3.1992650820505128E-3</c:v>
                </c:pt>
                <c:pt idx="836">
                  <c:v>3.0506852913877542E-3</c:v>
                </c:pt>
                <c:pt idx="837">
                  <c:v>2.9085593324679822E-3</c:v>
                </c:pt>
                <c:pt idx="838">
                  <c:v>2.7726291449535353E-3</c:v>
                </c:pt>
                <c:pt idx="839">
                  <c:v>2.6426459237556617E-3</c:v>
                </c:pt>
                <c:pt idx="840">
                  <c:v>2.5183698356642816E-3</c:v>
                </c:pt>
                <c:pt idx="841">
                  <c:v>2.3995697425184368E-3</c:v>
                </c:pt>
                <c:pt idx="842">
                  <c:v>2.2860229308597126E-3</c:v>
                </c:pt>
                <c:pt idx="843">
                  <c:v>2.1775148480067956E-3</c:v>
                </c:pt>
                <c:pt idx="844">
                  <c:v>2.0738388444855819E-3</c:v>
                </c:pt>
                <c:pt idx="845">
                  <c:v>1.9747959227455966E-3</c:v>
                </c:pt>
                <c:pt idx="846">
                  <c:v>1.8801944920901984E-3</c:v>
                </c:pt>
                <c:pt idx="847">
                  <c:v>1.7898501297450966E-3</c:v>
                </c:pt>
                <c:pt idx="848">
                  <c:v>1.7035853479866155E-3</c:v>
                </c:pt>
                <c:pt idx="849">
                  <c:v>1.6212293672488026E-3</c:v>
                </c:pt>
                <c:pt idx="850">
                  <c:v>1.54261789512595E-3</c:v>
                </c:pt>
                <c:pt idx="851">
                  <c:v>1.4675929111849803E-3</c:v>
                </c:pt>
                <c:pt idx="852">
                  <c:v>1.3960024575001516E-3</c:v>
                </c:pt>
                <c:pt idx="853">
                  <c:v>1.3277004348208063E-3</c:v>
                </c:pt>
                <c:pt idx="854">
                  <c:v>1.2625464042813491E-3</c:v>
                </c:pt>
                <c:pt idx="855">
                  <c:v>1.2004053945611738E-3</c:v>
                </c:pt>
                <c:pt idx="856">
                  <c:v>1.1411477144011317E-3</c:v>
                </c:pt>
                <c:pt idx="857">
                  <c:v>1.0846487703820499E-3</c:v>
                </c:pt>
                <c:pt idx="858">
                  <c:v>1.0307888898699732E-3</c:v>
                </c:pt>
                <c:pt idx="859">
                  <c:v>9.7945314903208239E-4</c:v>
                </c:pt>
                <c:pt idx="860">
                  <c:v>9.3053120582662957E-4</c:v>
                </c:pt>
                <c:pt idx="861">
                  <c:v>8.8391713786989791E-4</c:v>
                </c:pt>
                <c:pt idx="862">
                  <c:v>8.3950928508284535E-4</c:v>
                </c:pt>
                <c:pt idx="863">
                  <c:v>7.9721009701995589E-4</c:v>
                </c:pt>
                <c:pt idx="864">
                  <c:v>7.5692598478280053E-4</c:v>
                </c:pt>
                <c:pt idx="865">
                  <c:v>7.1856717742090754E-4</c:v>
                </c:pt>
                <c:pt idx="866">
                  <c:v>6.820475827227138E-4</c:v>
                </c:pt>
                <c:pt idx="867">
                  <c:v>6.4728465229972696E-4</c:v>
                </c:pt>
                <c:pt idx="868">
                  <c:v>6.1419925086736503E-4</c:v>
                </c:pt>
                <c:pt idx="869">
                  <c:v>5.8271552962653374E-4</c:v>
                </c:pt>
                <c:pt idx="870">
                  <c:v>5.5276080365051084E-4</c:v>
                </c:pt>
                <c:pt idx="871">
                  <c:v>5.2426543318243653E-4</c:v>
                </c:pt>
                <c:pt idx="872">
                  <c:v>4.9716270874943826E-4</c:v>
                </c:pt>
                <c:pt idx="873">
                  <c:v>4.7138874000026261E-4</c:v>
                </c:pt>
                <c:pt idx="874">
                  <c:v>4.4688234817418188E-4</c:v>
                </c:pt>
                <c:pt idx="875">
                  <c:v>4.2358496210987952E-4</c:v>
                </c:pt>
                <c:pt idx="876">
                  <c:v>4.0144051770409431E-4</c:v>
                </c:pt>
                <c:pt idx="877">
                  <c:v>3.8039536073081469E-4</c:v>
                </c:pt>
                <c:pt idx="878">
                  <c:v>3.6039815293299179E-4</c:v>
                </c:pt>
                <c:pt idx="879">
                  <c:v>3.4139978129989396E-4</c:v>
                </c:pt>
                <c:pt idx="880">
                  <c:v>3.2335327044442588E-4</c:v>
                </c:pt>
                <c:pt idx="881">
                  <c:v>3.0621369799602811E-4</c:v>
                </c:pt>
                <c:pt idx="882">
                  <c:v>2.8993811292602243E-4</c:v>
                </c:pt>
                <c:pt idx="883">
                  <c:v>2.74485456723618E-4</c:v>
                </c:pt>
                <c:pt idx="884">
                  <c:v>2.598164873421167E-4</c:v>
                </c:pt>
                <c:pt idx="885">
                  <c:v>2.4589370583626667E-4</c:v>
                </c:pt>
                <c:pt idx="886">
                  <c:v>2.3268128561305953E-4</c:v>
                </c:pt>
                <c:pt idx="887">
                  <c:v>2.2014500421972292E-4</c:v>
                </c:pt>
                <c:pt idx="888">
                  <c:v>2.0825217759406451E-4</c:v>
                </c:pt>
                <c:pt idx="889">
                  <c:v>1.9697159670377113E-4</c:v>
                </c:pt>
                <c:pt idx="890">
                  <c:v>1.8627346650272538E-4</c:v>
                </c:pt>
                <c:pt idx="891">
                  <c:v>1.7612934713384952E-4</c:v>
                </c:pt>
                <c:pt idx="892">
                  <c:v>1.6651209730946374E-4</c:v>
                </c:pt>
                <c:pt idx="893">
                  <c:v>1.5739581980160362E-4</c:v>
                </c:pt>
                <c:pt idx="894">
                  <c:v>1.4875580897622047E-4</c:v>
                </c:pt>
                <c:pt idx="895">
                  <c:v>1.40568500306643E-4</c:v>
                </c:pt>
                <c:pt idx="896">
                  <c:v>1.3281142180316267E-4</c:v>
                </c:pt>
                <c:pt idx="897">
                  <c:v>1.2546314729704257E-4</c:v>
                </c:pt>
                <c:pt idx="898">
                  <c:v>1.1850325151872272E-4</c:v>
                </c:pt>
                <c:pt idx="899">
                  <c:v>1.1191226691142965E-4</c:v>
                </c:pt>
                <c:pt idx="900">
                  <c:v>1.0567164212283608E-4</c:v>
                </c:pt>
                <c:pt idx="901">
                  <c:v>9.9763702118841881E-5</c:v>
                </c:pt>
                <c:pt idx="902">
                  <c:v>9.417160986496211E-5</c:v>
                </c:pt>
                <c:pt idx="903">
                  <c:v>8.8879329522202779E-5</c:v>
                </c:pt>
                <c:pt idx="904">
                  <c:v>8.3871591105692751E-5</c:v>
                </c:pt>
                <c:pt idx="905">
                  <c:v>7.9133856555707889E-5</c:v>
                </c:pt>
                <c:pt idx="906">
                  <c:v>7.4652287172077299E-5</c:v>
                </c:pt>
                <c:pt idx="907">
                  <c:v>7.0413712364290391E-5</c:v>
                </c:pt>
                <c:pt idx="908">
                  <c:v>6.640559967095059E-5</c:v>
                </c:pt>
                <c:pt idx="909">
                  <c:v>6.2616026003504537E-5</c:v>
                </c:pt>
                <c:pt idx="910">
                  <c:v>5.903365007046957E-5</c:v>
                </c:pt>
                <c:pt idx="911">
                  <c:v>5.564768593962251E-5</c:v>
                </c:pt>
                <c:pt idx="912">
                  <c:v>5.2447877696863201E-5</c:v>
                </c:pt>
                <c:pt idx="913">
                  <c:v>4.9424475161673903E-5</c:v>
                </c:pt>
                <c:pt idx="914">
                  <c:v>4.6568210620289959E-5</c:v>
                </c:pt>
                <c:pt idx="915">
                  <c:v>4.3870276538869317E-5</c:v>
                </c:pt>
                <c:pt idx="916">
                  <c:v>4.1322304220099329E-5</c:v>
                </c:pt>
                <c:pt idx="917">
                  <c:v>3.8916343367800703E-5</c:v>
                </c:pt>
                <c:pt idx="918">
                  <c:v>3.6644842525195061E-5</c:v>
                </c:pt>
                <c:pt idx="919">
                  <c:v>3.4500630353584622E-5</c:v>
                </c:pt>
                <c:pt idx="920">
                  <c:v>3.2476897719243986E-5</c:v>
                </c:pt>
                <c:pt idx="921">
                  <c:v>3.0567180557365968E-5</c:v>
                </c:pt>
                <c:pt idx="922">
                  <c:v>2.8765343482905628E-5</c:v>
                </c:pt>
                <c:pt idx="923">
                  <c:v>2.7065564119162932E-5</c:v>
                </c:pt>
                <c:pt idx="924">
                  <c:v>2.5462318115900905E-5</c:v>
                </c:pt>
                <c:pt idx="925">
                  <c:v>2.3950364829744661E-5</c:v>
                </c:pt>
                <c:pt idx="926">
                  <c:v>2.2524733640519415E-5</c:v>
                </c:pt>
                <c:pt idx="927">
                  <c:v>2.118071087808431E-5</c:v>
                </c:pt>
                <c:pt idx="928">
                  <c:v>1.9913827335090269E-5</c:v>
                </c:pt>
                <c:pt idx="929">
                  <c:v>1.8719846341940908E-5</c:v>
                </c:pt>
                <c:pt idx="930">
                  <c:v>1.7594752381062672E-5</c:v>
                </c:pt>
                <c:pt idx="931">
                  <c:v>1.6534740218396477E-5</c:v>
                </c:pt>
                <c:pt idx="932">
                  <c:v>1.5536204530807087E-5</c:v>
                </c:pt>
                <c:pt idx="933">
                  <c:v>1.4595730008867942E-5</c:v>
                </c:pt>
                <c:pt idx="934">
                  <c:v>1.371008191522082E-5</c:v>
                </c:pt>
                <c:pt idx="935">
                  <c:v>1.2876197079428655E-5</c:v>
                </c:pt>
                <c:pt idx="936">
                  <c:v>1.2091175310939727E-5</c:v>
                </c:pt>
                <c:pt idx="937">
                  <c:v>1.1352271212458774E-5</c:v>
                </c:pt>
                <c:pt idx="938">
                  <c:v>1.0656886376680749E-5</c:v>
                </c:pt>
                <c:pt idx="939">
                  <c:v>1.0002561949979819E-5</c:v>
                </c:pt>
                <c:pt idx="940">
                  <c:v>9.3869715472669275E-6</c:v>
                </c:pt>
                <c:pt idx="941">
                  <c:v>8.8079145028288127E-6</c:v>
                </c:pt>
                <c:pt idx="942">
                  <c:v>8.2633094425429298E-6</c:v>
                </c:pt>
                <c:pt idx="943">
                  <c:v>7.7511881634261236E-6</c:v>
                </c:pt>
                <c:pt idx="944">
                  <c:v>7.269689807020156E-6</c:v>
                </c:pt>
                <c:pt idx="945">
                  <c:v>6.8170553136446991E-6</c:v>
                </c:pt>
                <c:pt idx="946">
                  <c:v>6.3916221450589299E-6</c:v>
                </c:pt>
                <c:pt idx="947">
                  <c:v>5.9918192635668828E-6</c:v>
                </c:pt>
                <c:pt idx="948">
                  <c:v>5.6161623560782895E-6</c:v>
                </c:pt>
                <c:pt idx="949">
                  <c:v>5.263249292098335E-6</c:v>
                </c:pt>
                <c:pt idx="950">
                  <c:v>4.9317558050652135E-6</c:v>
                </c:pt>
                <c:pt idx="951">
                  <c:v>4.6204313868843608E-6</c:v>
                </c:pt>
                <c:pt idx="952">
                  <c:v>4.3280953859236359E-6</c:v>
                </c:pt>
                <c:pt idx="953">
                  <c:v>4.0536332991348064E-6</c:v>
                </c:pt>
                <c:pt idx="954">
                  <c:v>3.7959932493529871E-6</c:v>
                </c:pt>
                <c:pt idx="955">
                  <c:v>3.5541826391986246E-6</c:v>
                </c:pt>
                <c:pt idx="956">
                  <c:v>3.3272649733664372E-6</c:v>
                </c:pt>
                <c:pt idx="957">
                  <c:v>3.1143568414317262E-6</c:v>
                </c:pt>
                <c:pt idx="958">
                  <c:v>2.9146250536385025E-6</c:v>
                </c:pt>
                <c:pt idx="959">
                  <c:v>2.727283922455448E-6</c:v>
                </c:pt>
                <c:pt idx="960">
                  <c:v>2.5515926829949636E-6</c:v>
                </c:pt>
                <c:pt idx="961">
                  <c:v>2.3868530456887536E-6</c:v>
                </c:pt>
                <c:pt idx="962">
                  <c:v>2.2324068748999447E-6</c:v>
                </c:pt>
                <c:pt idx="963">
                  <c:v>2.0876339874275512E-6</c:v>
                </c:pt>
                <c:pt idx="964">
                  <c:v>1.9519500651241273E-6</c:v>
                </c:pt>
                <c:pt idx="965">
                  <c:v>1.8248046761026016E-6</c:v>
                </c:pt>
                <c:pt idx="966">
                  <c:v>1.7056793992530563E-6</c:v>
                </c:pt>
                <c:pt idx="967">
                  <c:v>1.5940860470256408E-6</c:v>
                </c:pt>
                <c:pt idx="968">
                  <c:v>1.4895649816619736E-6</c:v>
                </c:pt>
                <c:pt idx="969">
                  <c:v>1.3916835202742736E-6</c:v>
                </c:pt>
                <c:pt idx="970">
                  <c:v>1.3000344243799222E-6</c:v>
                </c:pt>
                <c:pt idx="971">
                  <c:v>1.2142344696990518E-6</c:v>
                </c:pt>
                <c:pt idx="972">
                  <c:v>1.1339230922145941E-6</c:v>
                </c:pt>
                <c:pt idx="973">
                  <c:v>1.0587611066780968E-6</c:v>
                </c:pt>
                <c:pt idx="974">
                  <c:v>9.8842949392104021E-7</c:v>
                </c:pt>
                <c:pt idx="975">
                  <c:v>9.2262825350042332E-7</c:v>
                </c:pt>
                <c:pt idx="976">
                  <c:v>8.6107531836939037E-7</c:v>
                </c:pt>
                <c:pt idx="977">
                  <c:v>8.0350552841874805E-7</c:v>
                </c:pt>
                <c:pt idx="978">
                  <c:v>7.4966965988400048E-7</c:v>
                </c:pt>
                <c:pt idx="979">
                  <c:v>6.993335077546384E-7</c:v>
                </c:pt>
                <c:pt idx="980">
                  <c:v>6.5227701845875384E-7</c:v>
                </c:pt>
                <c:pt idx="981">
                  <c:v>6.0829347022626208E-7</c:v>
                </c:pt>
                <c:pt idx="982">
                  <c:v>5.6718869865876624E-7</c:v>
                </c:pt>
                <c:pt idx="983">
                  <c:v>5.2878036515324568E-7</c:v>
                </c:pt>
                <c:pt idx="984">
                  <c:v>4.9289726594084047E-7</c:v>
                </c:pt>
                <c:pt idx="985">
                  <c:v>4.5937867961089901E-7</c:v>
                </c:pt>
                <c:pt idx="986">
                  <c:v>4.2807375109461739E-7</c:v>
                </c:pt>
                <c:pt idx="987">
                  <c:v>3.9884091018207816E-7</c:v>
                </c:pt>
                <c:pt idx="988">
                  <c:v>3.715473227415011E-7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'chapter 13_portfolio'!$J$2</c:f>
              <c:strCache>
                <c:ptCount val="1"/>
                <c:pt idx="0">
                  <c:v>f(x)-Tesla</c:v>
                </c:pt>
              </c:strCache>
            </c:strRef>
          </c:tx>
          <c:marker>
            <c:symbol val="none"/>
          </c:marker>
          <c:xVal>
            <c:numRef>
              <c:f>'chapter 13_portfolio'!$H$3:$H$991</c:f>
              <c:numCache>
                <c:formatCode>0.00%</c:formatCode>
                <c:ptCount val="989"/>
                <c:pt idx="0">
                  <c:v>-0.5</c:v>
                </c:pt>
                <c:pt idx="1">
                  <c:v>-0.499</c:v>
                </c:pt>
                <c:pt idx="2">
                  <c:v>-0.498</c:v>
                </c:pt>
                <c:pt idx="3">
                  <c:v>-0.497</c:v>
                </c:pt>
                <c:pt idx="4">
                  <c:v>-0.496</c:v>
                </c:pt>
                <c:pt idx="5">
                  <c:v>-0.495</c:v>
                </c:pt>
                <c:pt idx="6">
                  <c:v>-0.49399999999999999</c:v>
                </c:pt>
                <c:pt idx="7">
                  <c:v>-0.49299999999999999</c:v>
                </c:pt>
                <c:pt idx="8">
                  <c:v>-0.49199999999999999</c:v>
                </c:pt>
                <c:pt idx="9">
                  <c:v>-0.49099999999999999</c:v>
                </c:pt>
                <c:pt idx="10">
                  <c:v>-0.49</c:v>
                </c:pt>
                <c:pt idx="11">
                  <c:v>-0.48899999999999999</c:v>
                </c:pt>
                <c:pt idx="12">
                  <c:v>-0.48799999999999999</c:v>
                </c:pt>
                <c:pt idx="13">
                  <c:v>-0.48699999999999999</c:v>
                </c:pt>
                <c:pt idx="14">
                  <c:v>-0.48599999999999999</c:v>
                </c:pt>
                <c:pt idx="15">
                  <c:v>-0.48499999999999999</c:v>
                </c:pt>
                <c:pt idx="16">
                  <c:v>-0.48399999999999999</c:v>
                </c:pt>
                <c:pt idx="17">
                  <c:v>-0.48299999999999998</c:v>
                </c:pt>
                <c:pt idx="18">
                  <c:v>-0.48199999999999998</c:v>
                </c:pt>
                <c:pt idx="19">
                  <c:v>-0.48099999999999998</c:v>
                </c:pt>
                <c:pt idx="20">
                  <c:v>-0.48</c:v>
                </c:pt>
                <c:pt idx="21">
                  <c:v>-0.47899999999999998</c:v>
                </c:pt>
                <c:pt idx="22">
                  <c:v>-0.47799999999999998</c:v>
                </c:pt>
                <c:pt idx="23">
                  <c:v>-0.47699999999999998</c:v>
                </c:pt>
                <c:pt idx="24">
                  <c:v>-0.47599999999999998</c:v>
                </c:pt>
                <c:pt idx="25">
                  <c:v>-0.47499999999999998</c:v>
                </c:pt>
                <c:pt idx="26">
                  <c:v>-0.47399999999999998</c:v>
                </c:pt>
                <c:pt idx="27">
                  <c:v>-0.47299999999999998</c:v>
                </c:pt>
                <c:pt idx="28">
                  <c:v>-0.47199999999999998</c:v>
                </c:pt>
                <c:pt idx="29">
                  <c:v>-0.47099999999999997</c:v>
                </c:pt>
                <c:pt idx="30">
                  <c:v>-0.47</c:v>
                </c:pt>
                <c:pt idx="31">
                  <c:v>-0.46899999999999997</c:v>
                </c:pt>
                <c:pt idx="32">
                  <c:v>-0.46800000000000003</c:v>
                </c:pt>
                <c:pt idx="33">
                  <c:v>-0.46700000000000003</c:v>
                </c:pt>
                <c:pt idx="34">
                  <c:v>-0.46600000000000003</c:v>
                </c:pt>
                <c:pt idx="35">
                  <c:v>-0.46500000000000002</c:v>
                </c:pt>
                <c:pt idx="36">
                  <c:v>-0.46400000000000002</c:v>
                </c:pt>
                <c:pt idx="37">
                  <c:v>-0.46300000000000002</c:v>
                </c:pt>
                <c:pt idx="38">
                  <c:v>-0.46200000000000002</c:v>
                </c:pt>
                <c:pt idx="39">
                  <c:v>-0.46100000000000002</c:v>
                </c:pt>
                <c:pt idx="40">
                  <c:v>-0.46</c:v>
                </c:pt>
                <c:pt idx="41">
                  <c:v>-0.45900000000000002</c:v>
                </c:pt>
                <c:pt idx="42">
                  <c:v>-0.45800000000000002</c:v>
                </c:pt>
                <c:pt idx="43">
                  <c:v>-0.45700000000000002</c:v>
                </c:pt>
                <c:pt idx="44">
                  <c:v>-0.45600000000000002</c:v>
                </c:pt>
                <c:pt idx="45">
                  <c:v>-0.45500000000000002</c:v>
                </c:pt>
                <c:pt idx="46">
                  <c:v>-0.45400000000000001</c:v>
                </c:pt>
                <c:pt idx="47">
                  <c:v>-0.45300000000000001</c:v>
                </c:pt>
                <c:pt idx="48">
                  <c:v>-0.45200000000000001</c:v>
                </c:pt>
                <c:pt idx="49">
                  <c:v>-0.45100000000000001</c:v>
                </c:pt>
                <c:pt idx="50">
                  <c:v>-0.45</c:v>
                </c:pt>
                <c:pt idx="51">
                  <c:v>-0.44900000000000001</c:v>
                </c:pt>
                <c:pt idx="52">
                  <c:v>-0.44800000000000001</c:v>
                </c:pt>
                <c:pt idx="53">
                  <c:v>-0.44700000000000001</c:v>
                </c:pt>
                <c:pt idx="54">
                  <c:v>-0.44600000000000001</c:v>
                </c:pt>
                <c:pt idx="55">
                  <c:v>-0.44500000000000001</c:v>
                </c:pt>
                <c:pt idx="56">
                  <c:v>-0.44400000000000001</c:v>
                </c:pt>
                <c:pt idx="57">
                  <c:v>-0.443</c:v>
                </c:pt>
                <c:pt idx="58">
                  <c:v>-0.442</c:v>
                </c:pt>
                <c:pt idx="59">
                  <c:v>-0.441</c:v>
                </c:pt>
                <c:pt idx="60">
                  <c:v>-0.44</c:v>
                </c:pt>
                <c:pt idx="61">
                  <c:v>-0.439</c:v>
                </c:pt>
                <c:pt idx="62">
                  <c:v>-0.438</c:v>
                </c:pt>
                <c:pt idx="63">
                  <c:v>-0.437</c:v>
                </c:pt>
                <c:pt idx="64">
                  <c:v>-0.436</c:v>
                </c:pt>
                <c:pt idx="65">
                  <c:v>-0.435</c:v>
                </c:pt>
                <c:pt idx="66">
                  <c:v>-0.434</c:v>
                </c:pt>
                <c:pt idx="67">
                  <c:v>-0.433</c:v>
                </c:pt>
                <c:pt idx="68">
                  <c:v>-0.432</c:v>
                </c:pt>
                <c:pt idx="69">
                  <c:v>-0.43099999999999999</c:v>
                </c:pt>
                <c:pt idx="70">
                  <c:v>-0.43</c:v>
                </c:pt>
                <c:pt idx="71">
                  <c:v>-0.42899999999999999</c:v>
                </c:pt>
                <c:pt idx="72">
                  <c:v>-0.42799999999999999</c:v>
                </c:pt>
                <c:pt idx="73">
                  <c:v>-0.42699999999999999</c:v>
                </c:pt>
                <c:pt idx="74">
                  <c:v>-0.42599999999999999</c:v>
                </c:pt>
                <c:pt idx="75">
                  <c:v>-0.42499999999999999</c:v>
                </c:pt>
                <c:pt idx="76">
                  <c:v>-0.42399999999999999</c:v>
                </c:pt>
                <c:pt idx="77">
                  <c:v>-0.42299999999999999</c:v>
                </c:pt>
                <c:pt idx="78">
                  <c:v>-0.42199999999999999</c:v>
                </c:pt>
                <c:pt idx="79">
                  <c:v>-0.42099999999999999</c:v>
                </c:pt>
                <c:pt idx="80">
                  <c:v>-0.42</c:v>
                </c:pt>
                <c:pt idx="81">
                  <c:v>-0.41899999999999998</c:v>
                </c:pt>
                <c:pt idx="82">
                  <c:v>-0.41799999999999998</c:v>
                </c:pt>
                <c:pt idx="83">
                  <c:v>-0.41699999999999998</c:v>
                </c:pt>
                <c:pt idx="84">
                  <c:v>-0.41599999999999998</c:v>
                </c:pt>
                <c:pt idx="85">
                  <c:v>-0.41499999999999998</c:v>
                </c:pt>
                <c:pt idx="86">
                  <c:v>-0.41399999999999998</c:v>
                </c:pt>
                <c:pt idx="87">
                  <c:v>-0.41299999999999998</c:v>
                </c:pt>
                <c:pt idx="88">
                  <c:v>-0.41199999999999998</c:v>
                </c:pt>
                <c:pt idx="89">
                  <c:v>-0.41099999999999998</c:v>
                </c:pt>
                <c:pt idx="90">
                  <c:v>-0.41</c:v>
                </c:pt>
                <c:pt idx="91">
                  <c:v>-0.40899999999999997</c:v>
                </c:pt>
                <c:pt idx="92">
                  <c:v>-0.40799999999999997</c:v>
                </c:pt>
                <c:pt idx="93">
                  <c:v>-0.40699999999999997</c:v>
                </c:pt>
                <c:pt idx="94">
                  <c:v>-0.40600000000000003</c:v>
                </c:pt>
                <c:pt idx="95">
                  <c:v>-0.40500000000000003</c:v>
                </c:pt>
                <c:pt idx="96">
                  <c:v>-0.40400000000000003</c:v>
                </c:pt>
                <c:pt idx="97">
                  <c:v>-0.40300000000000002</c:v>
                </c:pt>
                <c:pt idx="98">
                  <c:v>-0.40200000000000002</c:v>
                </c:pt>
                <c:pt idx="99">
                  <c:v>-0.40100000000000002</c:v>
                </c:pt>
                <c:pt idx="100">
                  <c:v>-0.4</c:v>
                </c:pt>
                <c:pt idx="101">
                  <c:v>-0.39900000000000002</c:v>
                </c:pt>
                <c:pt idx="102">
                  <c:v>-0.39800000000000002</c:v>
                </c:pt>
                <c:pt idx="103">
                  <c:v>-0.39700000000000002</c:v>
                </c:pt>
                <c:pt idx="104">
                  <c:v>-0.39600000000000002</c:v>
                </c:pt>
                <c:pt idx="105">
                  <c:v>-0.39500000000000002</c:v>
                </c:pt>
                <c:pt idx="106">
                  <c:v>-0.39400000000000002</c:v>
                </c:pt>
                <c:pt idx="107">
                  <c:v>-0.39300000000000002</c:v>
                </c:pt>
                <c:pt idx="108">
                  <c:v>-0.39200000000000002</c:v>
                </c:pt>
                <c:pt idx="109">
                  <c:v>-0.39100000000000001</c:v>
                </c:pt>
                <c:pt idx="110">
                  <c:v>-0.39</c:v>
                </c:pt>
                <c:pt idx="111">
                  <c:v>-0.38900000000000001</c:v>
                </c:pt>
                <c:pt idx="112">
                  <c:v>-0.38800000000000001</c:v>
                </c:pt>
                <c:pt idx="113">
                  <c:v>-0.38700000000000001</c:v>
                </c:pt>
                <c:pt idx="114">
                  <c:v>-0.38600000000000001</c:v>
                </c:pt>
                <c:pt idx="115">
                  <c:v>-0.38500000000000001</c:v>
                </c:pt>
                <c:pt idx="116">
                  <c:v>-0.38400000000000001</c:v>
                </c:pt>
                <c:pt idx="117">
                  <c:v>-0.38300000000000001</c:v>
                </c:pt>
                <c:pt idx="118">
                  <c:v>-0.38200000000000001</c:v>
                </c:pt>
                <c:pt idx="119">
                  <c:v>-0.38100000000000001</c:v>
                </c:pt>
                <c:pt idx="120">
                  <c:v>-0.38</c:v>
                </c:pt>
                <c:pt idx="121">
                  <c:v>-0.379</c:v>
                </c:pt>
                <c:pt idx="122">
                  <c:v>-0.378</c:v>
                </c:pt>
                <c:pt idx="123">
                  <c:v>-0.377</c:v>
                </c:pt>
                <c:pt idx="124">
                  <c:v>-0.376</c:v>
                </c:pt>
                <c:pt idx="125">
                  <c:v>-0.375</c:v>
                </c:pt>
                <c:pt idx="126">
                  <c:v>-0.374</c:v>
                </c:pt>
                <c:pt idx="127">
                  <c:v>-0.373</c:v>
                </c:pt>
                <c:pt idx="128">
                  <c:v>-0.372</c:v>
                </c:pt>
                <c:pt idx="129">
                  <c:v>-0.371</c:v>
                </c:pt>
                <c:pt idx="130">
                  <c:v>-0.37</c:v>
                </c:pt>
                <c:pt idx="131">
                  <c:v>-0.36899999999999999</c:v>
                </c:pt>
                <c:pt idx="132">
                  <c:v>-0.36799999999999999</c:v>
                </c:pt>
                <c:pt idx="133">
                  <c:v>-0.36699999999999999</c:v>
                </c:pt>
                <c:pt idx="134">
                  <c:v>-0.36599999999999999</c:v>
                </c:pt>
                <c:pt idx="135">
                  <c:v>-0.36499999999999999</c:v>
                </c:pt>
                <c:pt idx="136">
                  <c:v>-0.36399999999999999</c:v>
                </c:pt>
                <c:pt idx="137">
                  <c:v>-0.36299999999999999</c:v>
                </c:pt>
                <c:pt idx="138">
                  <c:v>-0.36199999999999999</c:v>
                </c:pt>
                <c:pt idx="139">
                  <c:v>-0.36099999999999999</c:v>
                </c:pt>
                <c:pt idx="140">
                  <c:v>-0.36</c:v>
                </c:pt>
                <c:pt idx="141">
                  <c:v>-0.35899999999999999</c:v>
                </c:pt>
                <c:pt idx="142">
                  <c:v>-0.35799999999999998</c:v>
                </c:pt>
                <c:pt idx="143">
                  <c:v>-0.35699999999999998</c:v>
                </c:pt>
                <c:pt idx="144">
                  <c:v>-0.35599999999999998</c:v>
                </c:pt>
                <c:pt idx="145">
                  <c:v>-0.35499999999999998</c:v>
                </c:pt>
                <c:pt idx="146">
                  <c:v>-0.35399999999999998</c:v>
                </c:pt>
                <c:pt idx="147">
                  <c:v>-0.35299999999999998</c:v>
                </c:pt>
                <c:pt idx="148">
                  <c:v>-0.35199999999999998</c:v>
                </c:pt>
                <c:pt idx="149">
                  <c:v>-0.35099999999999998</c:v>
                </c:pt>
                <c:pt idx="150">
                  <c:v>-0.35</c:v>
                </c:pt>
                <c:pt idx="151">
                  <c:v>-0.34899999999999998</c:v>
                </c:pt>
                <c:pt idx="152">
                  <c:v>-0.34799999999999998</c:v>
                </c:pt>
                <c:pt idx="153">
                  <c:v>-0.34699999999999998</c:v>
                </c:pt>
                <c:pt idx="154">
                  <c:v>-0.34599999999999997</c:v>
                </c:pt>
                <c:pt idx="155">
                  <c:v>-0.34499999999999997</c:v>
                </c:pt>
                <c:pt idx="156">
                  <c:v>-0.34399999999999997</c:v>
                </c:pt>
                <c:pt idx="157">
                  <c:v>-0.34300000000000003</c:v>
                </c:pt>
                <c:pt idx="158">
                  <c:v>-0.34200000000000003</c:v>
                </c:pt>
                <c:pt idx="159">
                  <c:v>-0.34100000000000003</c:v>
                </c:pt>
                <c:pt idx="160">
                  <c:v>-0.34</c:v>
                </c:pt>
                <c:pt idx="161">
                  <c:v>-0.33900000000000002</c:v>
                </c:pt>
                <c:pt idx="162">
                  <c:v>-0.33800000000000002</c:v>
                </c:pt>
                <c:pt idx="163">
                  <c:v>-0.33700000000000002</c:v>
                </c:pt>
                <c:pt idx="164">
                  <c:v>-0.33600000000000002</c:v>
                </c:pt>
                <c:pt idx="165">
                  <c:v>-0.33500000000000002</c:v>
                </c:pt>
                <c:pt idx="166">
                  <c:v>-0.33400000000000002</c:v>
                </c:pt>
                <c:pt idx="167">
                  <c:v>-0.33300000000000002</c:v>
                </c:pt>
                <c:pt idx="168">
                  <c:v>-0.33200000000000002</c:v>
                </c:pt>
                <c:pt idx="169">
                  <c:v>-0.33100000000000002</c:v>
                </c:pt>
                <c:pt idx="170">
                  <c:v>-0.33</c:v>
                </c:pt>
                <c:pt idx="171">
                  <c:v>-0.32900000000000001</c:v>
                </c:pt>
                <c:pt idx="172">
                  <c:v>-0.32800000000000001</c:v>
                </c:pt>
                <c:pt idx="173">
                  <c:v>-0.32700000000000001</c:v>
                </c:pt>
                <c:pt idx="174">
                  <c:v>-0.32600000000000001</c:v>
                </c:pt>
                <c:pt idx="175">
                  <c:v>-0.32500000000000001</c:v>
                </c:pt>
                <c:pt idx="176">
                  <c:v>-0.32400000000000001</c:v>
                </c:pt>
                <c:pt idx="177">
                  <c:v>-0.32300000000000001</c:v>
                </c:pt>
                <c:pt idx="178">
                  <c:v>-0.32200000000000001</c:v>
                </c:pt>
                <c:pt idx="179">
                  <c:v>-0.32100000000000001</c:v>
                </c:pt>
                <c:pt idx="180">
                  <c:v>-0.32</c:v>
                </c:pt>
                <c:pt idx="181">
                  <c:v>-0.31900000000000001</c:v>
                </c:pt>
                <c:pt idx="182">
                  <c:v>-0.318</c:v>
                </c:pt>
                <c:pt idx="183">
                  <c:v>-0.317</c:v>
                </c:pt>
                <c:pt idx="184">
                  <c:v>-0.316</c:v>
                </c:pt>
                <c:pt idx="185">
                  <c:v>-0.315</c:v>
                </c:pt>
                <c:pt idx="186">
                  <c:v>-0.314</c:v>
                </c:pt>
                <c:pt idx="187">
                  <c:v>-0.313</c:v>
                </c:pt>
                <c:pt idx="188">
                  <c:v>-0.312</c:v>
                </c:pt>
                <c:pt idx="189">
                  <c:v>-0.311</c:v>
                </c:pt>
                <c:pt idx="190">
                  <c:v>-0.31</c:v>
                </c:pt>
                <c:pt idx="191">
                  <c:v>-0.309</c:v>
                </c:pt>
                <c:pt idx="192">
                  <c:v>-0.308</c:v>
                </c:pt>
                <c:pt idx="193">
                  <c:v>-0.307</c:v>
                </c:pt>
                <c:pt idx="194">
                  <c:v>-0.30599999999999999</c:v>
                </c:pt>
                <c:pt idx="195">
                  <c:v>-0.30499999999999999</c:v>
                </c:pt>
                <c:pt idx="196">
                  <c:v>-0.30399999999999999</c:v>
                </c:pt>
                <c:pt idx="197">
                  <c:v>-0.30299999999999999</c:v>
                </c:pt>
                <c:pt idx="198">
                  <c:v>-0.30199999999999999</c:v>
                </c:pt>
                <c:pt idx="199">
                  <c:v>-0.30099999999999999</c:v>
                </c:pt>
                <c:pt idx="200">
                  <c:v>-0.3</c:v>
                </c:pt>
                <c:pt idx="201">
                  <c:v>-0.29899999999999999</c:v>
                </c:pt>
                <c:pt idx="202">
                  <c:v>-0.29799999999999999</c:v>
                </c:pt>
                <c:pt idx="203">
                  <c:v>-0.29699999999999999</c:v>
                </c:pt>
                <c:pt idx="204">
                  <c:v>-0.29599999999999999</c:v>
                </c:pt>
                <c:pt idx="205">
                  <c:v>-0.29499999999999998</c:v>
                </c:pt>
                <c:pt idx="206">
                  <c:v>-0.29399999999999998</c:v>
                </c:pt>
                <c:pt idx="207">
                  <c:v>-0.29299999999999998</c:v>
                </c:pt>
                <c:pt idx="208">
                  <c:v>-0.29199999999999998</c:v>
                </c:pt>
                <c:pt idx="209">
                  <c:v>-0.29099999999999998</c:v>
                </c:pt>
                <c:pt idx="210">
                  <c:v>-0.28999999999999998</c:v>
                </c:pt>
                <c:pt idx="211">
                  <c:v>-0.28899999999999998</c:v>
                </c:pt>
                <c:pt idx="212">
                  <c:v>-0.28799999999999998</c:v>
                </c:pt>
                <c:pt idx="213">
                  <c:v>-0.28699999999999998</c:v>
                </c:pt>
                <c:pt idx="214">
                  <c:v>-0.28599999999999998</c:v>
                </c:pt>
                <c:pt idx="215">
                  <c:v>-0.28499999999999998</c:v>
                </c:pt>
                <c:pt idx="216">
                  <c:v>-0.28399999999999997</c:v>
                </c:pt>
                <c:pt idx="217">
                  <c:v>-0.28299999999999997</c:v>
                </c:pt>
                <c:pt idx="218">
                  <c:v>-0.28199999999999997</c:v>
                </c:pt>
                <c:pt idx="219">
                  <c:v>-0.28100000000000003</c:v>
                </c:pt>
                <c:pt idx="220">
                  <c:v>-0.28000000000000003</c:v>
                </c:pt>
                <c:pt idx="221">
                  <c:v>-0.27900000000000003</c:v>
                </c:pt>
                <c:pt idx="222">
                  <c:v>-0.27800000000000002</c:v>
                </c:pt>
                <c:pt idx="223">
                  <c:v>-0.27700000000000002</c:v>
                </c:pt>
                <c:pt idx="224">
                  <c:v>-0.27600000000000002</c:v>
                </c:pt>
                <c:pt idx="225">
                  <c:v>-0.27500000000000002</c:v>
                </c:pt>
                <c:pt idx="226">
                  <c:v>-0.27400000000000002</c:v>
                </c:pt>
                <c:pt idx="227">
                  <c:v>-0.27300000000000002</c:v>
                </c:pt>
                <c:pt idx="228">
                  <c:v>-0.27200000000000002</c:v>
                </c:pt>
                <c:pt idx="229">
                  <c:v>-0.27100000000000002</c:v>
                </c:pt>
                <c:pt idx="230">
                  <c:v>-0.27</c:v>
                </c:pt>
                <c:pt idx="231">
                  <c:v>-0.26900000000000002</c:v>
                </c:pt>
                <c:pt idx="232">
                  <c:v>-0.26800000000000002</c:v>
                </c:pt>
                <c:pt idx="233">
                  <c:v>-0.26700000000000002</c:v>
                </c:pt>
                <c:pt idx="234">
                  <c:v>-0.26600000000000001</c:v>
                </c:pt>
                <c:pt idx="235">
                  <c:v>-0.26500000000000001</c:v>
                </c:pt>
                <c:pt idx="236">
                  <c:v>-0.26400000000000001</c:v>
                </c:pt>
                <c:pt idx="237">
                  <c:v>-0.26300000000000001</c:v>
                </c:pt>
                <c:pt idx="238">
                  <c:v>-0.26200000000000001</c:v>
                </c:pt>
                <c:pt idx="239">
                  <c:v>-0.26100000000000001</c:v>
                </c:pt>
                <c:pt idx="240">
                  <c:v>-0.26</c:v>
                </c:pt>
                <c:pt idx="241">
                  <c:v>-0.25900000000000001</c:v>
                </c:pt>
                <c:pt idx="242">
                  <c:v>-0.25800000000000001</c:v>
                </c:pt>
                <c:pt idx="243">
                  <c:v>-0.25700000000000001</c:v>
                </c:pt>
                <c:pt idx="244">
                  <c:v>-0.25600000000000001</c:v>
                </c:pt>
                <c:pt idx="245">
                  <c:v>-0.255</c:v>
                </c:pt>
                <c:pt idx="246">
                  <c:v>-0.254</c:v>
                </c:pt>
                <c:pt idx="247">
                  <c:v>-0.253</c:v>
                </c:pt>
                <c:pt idx="248">
                  <c:v>-0.252</c:v>
                </c:pt>
                <c:pt idx="249">
                  <c:v>-0.251</c:v>
                </c:pt>
                <c:pt idx="250">
                  <c:v>-0.25</c:v>
                </c:pt>
                <c:pt idx="251">
                  <c:v>-0.249</c:v>
                </c:pt>
                <c:pt idx="252">
                  <c:v>-0.248</c:v>
                </c:pt>
                <c:pt idx="253">
                  <c:v>-0.247</c:v>
                </c:pt>
                <c:pt idx="254">
                  <c:v>-0.246</c:v>
                </c:pt>
                <c:pt idx="255">
                  <c:v>-0.245</c:v>
                </c:pt>
                <c:pt idx="256">
                  <c:v>-0.24399999999999999</c:v>
                </c:pt>
                <c:pt idx="257">
                  <c:v>-0.24299999999999999</c:v>
                </c:pt>
                <c:pt idx="258">
                  <c:v>-0.24199999999999999</c:v>
                </c:pt>
                <c:pt idx="259">
                  <c:v>-0.24099999999999999</c:v>
                </c:pt>
                <c:pt idx="260">
                  <c:v>-0.24</c:v>
                </c:pt>
                <c:pt idx="261">
                  <c:v>-0.23899999999999999</c:v>
                </c:pt>
                <c:pt idx="262">
                  <c:v>-0.23799999999999999</c:v>
                </c:pt>
                <c:pt idx="263">
                  <c:v>-0.23699999999999999</c:v>
                </c:pt>
                <c:pt idx="264">
                  <c:v>-0.23599999999999999</c:v>
                </c:pt>
                <c:pt idx="265">
                  <c:v>-0.23499999999999999</c:v>
                </c:pt>
                <c:pt idx="266">
                  <c:v>-0.23400000000000001</c:v>
                </c:pt>
                <c:pt idx="267">
                  <c:v>-0.23300000000000001</c:v>
                </c:pt>
                <c:pt idx="268">
                  <c:v>-0.23200000000000001</c:v>
                </c:pt>
                <c:pt idx="269">
                  <c:v>-0.23100000000000001</c:v>
                </c:pt>
                <c:pt idx="270">
                  <c:v>-0.23</c:v>
                </c:pt>
                <c:pt idx="271">
                  <c:v>-0.22900000000000001</c:v>
                </c:pt>
                <c:pt idx="272">
                  <c:v>-0.22800000000000001</c:v>
                </c:pt>
                <c:pt idx="273">
                  <c:v>-0.22700000000000001</c:v>
                </c:pt>
                <c:pt idx="274">
                  <c:v>-0.22600000000000001</c:v>
                </c:pt>
                <c:pt idx="275">
                  <c:v>-0.22500000000000001</c:v>
                </c:pt>
                <c:pt idx="276">
                  <c:v>-0.224</c:v>
                </c:pt>
                <c:pt idx="277">
                  <c:v>-0.223</c:v>
                </c:pt>
                <c:pt idx="278">
                  <c:v>-0.222</c:v>
                </c:pt>
                <c:pt idx="279">
                  <c:v>-0.221</c:v>
                </c:pt>
                <c:pt idx="280">
                  <c:v>-0.22</c:v>
                </c:pt>
                <c:pt idx="281">
                  <c:v>-0.219</c:v>
                </c:pt>
                <c:pt idx="282">
                  <c:v>-0.218</c:v>
                </c:pt>
                <c:pt idx="283">
                  <c:v>-0.217</c:v>
                </c:pt>
                <c:pt idx="284">
                  <c:v>-0.216</c:v>
                </c:pt>
                <c:pt idx="285">
                  <c:v>-0.215</c:v>
                </c:pt>
                <c:pt idx="286">
                  <c:v>-0.214</c:v>
                </c:pt>
                <c:pt idx="287">
                  <c:v>-0.21299999999999999</c:v>
                </c:pt>
                <c:pt idx="288">
                  <c:v>-0.21199999999999999</c:v>
                </c:pt>
                <c:pt idx="289">
                  <c:v>-0.21099999999999999</c:v>
                </c:pt>
                <c:pt idx="290">
                  <c:v>-0.21</c:v>
                </c:pt>
                <c:pt idx="291">
                  <c:v>-0.20899999999999999</c:v>
                </c:pt>
                <c:pt idx="292">
                  <c:v>-0.20799999999999999</c:v>
                </c:pt>
                <c:pt idx="293">
                  <c:v>-0.20699999999999999</c:v>
                </c:pt>
                <c:pt idx="294">
                  <c:v>-0.20599999999999999</c:v>
                </c:pt>
                <c:pt idx="295">
                  <c:v>-0.20499999999999999</c:v>
                </c:pt>
                <c:pt idx="296">
                  <c:v>-0.20399999999999999</c:v>
                </c:pt>
                <c:pt idx="297">
                  <c:v>-0.20300000000000001</c:v>
                </c:pt>
                <c:pt idx="298">
                  <c:v>-0.20200000000000001</c:v>
                </c:pt>
                <c:pt idx="299">
                  <c:v>-0.20100000000000001</c:v>
                </c:pt>
                <c:pt idx="300">
                  <c:v>-0.2</c:v>
                </c:pt>
                <c:pt idx="301">
                  <c:v>-0.19900000000000001</c:v>
                </c:pt>
                <c:pt idx="302">
                  <c:v>-0.19800000000000001</c:v>
                </c:pt>
                <c:pt idx="303">
                  <c:v>-0.19700000000000001</c:v>
                </c:pt>
                <c:pt idx="304">
                  <c:v>-0.19600000000000001</c:v>
                </c:pt>
                <c:pt idx="305">
                  <c:v>-0.19500000000000001</c:v>
                </c:pt>
                <c:pt idx="306">
                  <c:v>-0.19400000000000001</c:v>
                </c:pt>
                <c:pt idx="307">
                  <c:v>-0.193</c:v>
                </c:pt>
                <c:pt idx="308">
                  <c:v>-0.192</c:v>
                </c:pt>
                <c:pt idx="309">
                  <c:v>-0.191</c:v>
                </c:pt>
                <c:pt idx="310">
                  <c:v>-0.19</c:v>
                </c:pt>
                <c:pt idx="311">
                  <c:v>-0.189</c:v>
                </c:pt>
                <c:pt idx="312">
                  <c:v>-0.188</c:v>
                </c:pt>
                <c:pt idx="313">
                  <c:v>-0.187</c:v>
                </c:pt>
                <c:pt idx="314">
                  <c:v>-0.186</c:v>
                </c:pt>
                <c:pt idx="315">
                  <c:v>-0.185</c:v>
                </c:pt>
                <c:pt idx="316">
                  <c:v>-0.184</c:v>
                </c:pt>
                <c:pt idx="317">
                  <c:v>-0.183</c:v>
                </c:pt>
                <c:pt idx="318">
                  <c:v>-0.182</c:v>
                </c:pt>
                <c:pt idx="319">
                  <c:v>-0.18099999999999999</c:v>
                </c:pt>
                <c:pt idx="320">
                  <c:v>-0.18</c:v>
                </c:pt>
                <c:pt idx="321">
                  <c:v>-0.17899999999999999</c:v>
                </c:pt>
                <c:pt idx="322">
                  <c:v>-0.17799999999999999</c:v>
                </c:pt>
                <c:pt idx="323">
                  <c:v>-0.17699999999999999</c:v>
                </c:pt>
                <c:pt idx="324">
                  <c:v>-0.17599999999999999</c:v>
                </c:pt>
                <c:pt idx="325">
                  <c:v>-0.17499999999999999</c:v>
                </c:pt>
                <c:pt idx="326">
                  <c:v>-0.17399999999999999</c:v>
                </c:pt>
                <c:pt idx="327">
                  <c:v>-0.17299999999999999</c:v>
                </c:pt>
                <c:pt idx="328">
                  <c:v>-0.17199999999999999</c:v>
                </c:pt>
                <c:pt idx="329">
                  <c:v>-0.17100000000000001</c:v>
                </c:pt>
                <c:pt idx="330">
                  <c:v>-0.17</c:v>
                </c:pt>
                <c:pt idx="331">
                  <c:v>-0.16900000000000001</c:v>
                </c:pt>
                <c:pt idx="332">
                  <c:v>-0.16800000000000001</c:v>
                </c:pt>
                <c:pt idx="333">
                  <c:v>-0.16700000000000001</c:v>
                </c:pt>
                <c:pt idx="334">
                  <c:v>-0.16600000000000001</c:v>
                </c:pt>
                <c:pt idx="335">
                  <c:v>-0.16500000000000001</c:v>
                </c:pt>
                <c:pt idx="336">
                  <c:v>-0.16400000000000001</c:v>
                </c:pt>
                <c:pt idx="337">
                  <c:v>-0.16300000000000001</c:v>
                </c:pt>
                <c:pt idx="338">
                  <c:v>-0.16200000000000001</c:v>
                </c:pt>
                <c:pt idx="339">
                  <c:v>-0.161</c:v>
                </c:pt>
                <c:pt idx="340">
                  <c:v>-0.16</c:v>
                </c:pt>
                <c:pt idx="341">
                  <c:v>-0.159</c:v>
                </c:pt>
                <c:pt idx="342">
                  <c:v>-0.158</c:v>
                </c:pt>
                <c:pt idx="343">
                  <c:v>-0.157</c:v>
                </c:pt>
                <c:pt idx="344">
                  <c:v>-0.156</c:v>
                </c:pt>
                <c:pt idx="345">
                  <c:v>-0.155</c:v>
                </c:pt>
                <c:pt idx="346">
                  <c:v>-0.154</c:v>
                </c:pt>
                <c:pt idx="347">
                  <c:v>-0.153</c:v>
                </c:pt>
                <c:pt idx="348">
                  <c:v>-0.152</c:v>
                </c:pt>
                <c:pt idx="349">
                  <c:v>-0.151</c:v>
                </c:pt>
                <c:pt idx="350">
                  <c:v>-0.15</c:v>
                </c:pt>
                <c:pt idx="351">
                  <c:v>-0.14899999999999999</c:v>
                </c:pt>
                <c:pt idx="352">
                  <c:v>-0.14799999999999999</c:v>
                </c:pt>
                <c:pt idx="353">
                  <c:v>-0.14699999999999999</c:v>
                </c:pt>
                <c:pt idx="354">
                  <c:v>-0.14599999999999999</c:v>
                </c:pt>
                <c:pt idx="355">
                  <c:v>-0.14499999999999999</c:v>
                </c:pt>
                <c:pt idx="356">
                  <c:v>-0.14399999999999999</c:v>
                </c:pt>
                <c:pt idx="357">
                  <c:v>-0.14299999999999999</c:v>
                </c:pt>
                <c:pt idx="358">
                  <c:v>-0.14199999999999999</c:v>
                </c:pt>
                <c:pt idx="359">
                  <c:v>-0.14099999999999999</c:v>
                </c:pt>
                <c:pt idx="360">
                  <c:v>-0.14000000000000001</c:v>
                </c:pt>
                <c:pt idx="361">
                  <c:v>-0.13900000000000001</c:v>
                </c:pt>
                <c:pt idx="362">
                  <c:v>-0.13800000000000001</c:v>
                </c:pt>
                <c:pt idx="363">
                  <c:v>-0.13700000000000001</c:v>
                </c:pt>
                <c:pt idx="364">
                  <c:v>-0.13600000000000001</c:v>
                </c:pt>
                <c:pt idx="365">
                  <c:v>-0.13500000000000001</c:v>
                </c:pt>
                <c:pt idx="366">
                  <c:v>-0.13400000000000001</c:v>
                </c:pt>
                <c:pt idx="367">
                  <c:v>-0.13300000000000001</c:v>
                </c:pt>
                <c:pt idx="368">
                  <c:v>-0.13200000000000001</c:v>
                </c:pt>
                <c:pt idx="369">
                  <c:v>-0.13100000000000001</c:v>
                </c:pt>
                <c:pt idx="370">
                  <c:v>-0.13</c:v>
                </c:pt>
                <c:pt idx="371">
                  <c:v>-0.129</c:v>
                </c:pt>
                <c:pt idx="372">
                  <c:v>-0.128</c:v>
                </c:pt>
                <c:pt idx="373">
                  <c:v>-0.127</c:v>
                </c:pt>
                <c:pt idx="374">
                  <c:v>-0.126</c:v>
                </c:pt>
                <c:pt idx="375">
                  <c:v>-0.125</c:v>
                </c:pt>
                <c:pt idx="376">
                  <c:v>-0.124</c:v>
                </c:pt>
                <c:pt idx="377">
                  <c:v>-0.123</c:v>
                </c:pt>
                <c:pt idx="378">
                  <c:v>-0.122</c:v>
                </c:pt>
                <c:pt idx="379">
                  <c:v>-0.121</c:v>
                </c:pt>
                <c:pt idx="380">
                  <c:v>-0.12</c:v>
                </c:pt>
                <c:pt idx="381">
                  <c:v>-0.11899999999999999</c:v>
                </c:pt>
                <c:pt idx="382">
                  <c:v>-0.11799999999999999</c:v>
                </c:pt>
                <c:pt idx="383">
                  <c:v>-0.11700000000000001</c:v>
                </c:pt>
                <c:pt idx="384">
                  <c:v>-0.11600000000000001</c:v>
                </c:pt>
                <c:pt idx="385">
                  <c:v>-0.115</c:v>
                </c:pt>
                <c:pt idx="386">
                  <c:v>-0.114</c:v>
                </c:pt>
                <c:pt idx="387">
                  <c:v>-0.113</c:v>
                </c:pt>
                <c:pt idx="388">
                  <c:v>-0.112</c:v>
                </c:pt>
                <c:pt idx="389">
                  <c:v>-0.111</c:v>
                </c:pt>
                <c:pt idx="390">
                  <c:v>-0.11</c:v>
                </c:pt>
                <c:pt idx="391">
                  <c:v>-0.109</c:v>
                </c:pt>
                <c:pt idx="392">
                  <c:v>-0.108</c:v>
                </c:pt>
                <c:pt idx="393">
                  <c:v>-0.107</c:v>
                </c:pt>
                <c:pt idx="394">
                  <c:v>-0.106</c:v>
                </c:pt>
                <c:pt idx="395">
                  <c:v>-0.105</c:v>
                </c:pt>
                <c:pt idx="396">
                  <c:v>-0.104</c:v>
                </c:pt>
                <c:pt idx="397">
                  <c:v>-0.10299999999999999</c:v>
                </c:pt>
                <c:pt idx="398">
                  <c:v>-0.10199999999999999</c:v>
                </c:pt>
                <c:pt idx="399">
                  <c:v>-0.10100000000000001</c:v>
                </c:pt>
                <c:pt idx="400">
                  <c:v>-0.1</c:v>
                </c:pt>
                <c:pt idx="401">
                  <c:v>-9.9000000000000005E-2</c:v>
                </c:pt>
                <c:pt idx="402">
                  <c:v>-9.8000000000000004E-2</c:v>
                </c:pt>
                <c:pt idx="403">
                  <c:v>-9.7000000000000003E-2</c:v>
                </c:pt>
                <c:pt idx="404">
                  <c:v>-9.6000000000000002E-2</c:v>
                </c:pt>
                <c:pt idx="405">
                  <c:v>-9.5000000000000001E-2</c:v>
                </c:pt>
                <c:pt idx="406">
                  <c:v>-9.4E-2</c:v>
                </c:pt>
                <c:pt idx="407">
                  <c:v>-9.2999999999999999E-2</c:v>
                </c:pt>
                <c:pt idx="408">
                  <c:v>-9.1999999999999998E-2</c:v>
                </c:pt>
                <c:pt idx="409">
                  <c:v>-9.0999999999999998E-2</c:v>
                </c:pt>
                <c:pt idx="410">
                  <c:v>-0.09</c:v>
                </c:pt>
                <c:pt idx="411">
                  <c:v>-8.8999999999999996E-2</c:v>
                </c:pt>
                <c:pt idx="412">
                  <c:v>-8.7999999999999995E-2</c:v>
                </c:pt>
                <c:pt idx="413">
                  <c:v>-8.6999999999999994E-2</c:v>
                </c:pt>
                <c:pt idx="414">
                  <c:v>-8.5999999999999993E-2</c:v>
                </c:pt>
                <c:pt idx="415">
                  <c:v>-8.5000000000000006E-2</c:v>
                </c:pt>
                <c:pt idx="416">
                  <c:v>-8.4000000000000005E-2</c:v>
                </c:pt>
                <c:pt idx="417">
                  <c:v>-8.3000000000000004E-2</c:v>
                </c:pt>
                <c:pt idx="418">
                  <c:v>-8.2000000000000003E-2</c:v>
                </c:pt>
                <c:pt idx="419">
                  <c:v>-8.1000000000000003E-2</c:v>
                </c:pt>
                <c:pt idx="420">
                  <c:v>-0.08</c:v>
                </c:pt>
                <c:pt idx="421">
                  <c:v>-7.9000000000000001E-2</c:v>
                </c:pt>
                <c:pt idx="422">
                  <c:v>-7.8E-2</c:v>
                </c:pt>
                <c:pt idx="423">
                  <c:v>-7.6999999999999999E-2</c:v>
                </c:pt>
                <c:pt idx="424">
                  <c:v>-7.5999999999999998E-2</c:v>
                </c:pt>
                <c:pt idx="425">
                  <c:v>-7.4999999999999997E-2</c:v>
                </c:pt>
                <c:pt idx="426">
                  <c:v>-7.3999999999999996E-2</c:v>
                </c:pt>
                <c:pt idx="427">
                  <c:v>-7.2999999999999995E-2</c:v>
                </c:pt>
                <c:pt idx="428">
                  <c:v>-7.1999999999999995E-2</c:v>
                </c:pt>
                <c:pt idx="429">
                  <c:v>-7.0999999999999994E-2</c:v>
                </c:pt>
                <c:pt idx="430">
                  <c:v>-7.0000000000000007E-2</c:v>
                </c:pt>
                <c:pt idx="431">
                  <c:v>-6.9000000000000006E-2</c:v>
                </c:pt>
                <c:pt idx="432">
                  <c:v>-6.8000000000000005E-2</c:v>
                </c:pt>
                <c:pt idx="433">
                  <c:v>-6.7000000000000004E-2</c:v>
                </c:pt>
                <c:pt idx="434">
                  <c:v>-6.6000000000000003E-2</c:v>
                </c:pt>
                <c:pt idx="435">
                  <c:v>-6.5000000000000002E-2</c:v>
                </c:pt>
                <c:pt idx="436">
                  <c:v>-6.4000000000000001E-2</c:v>
                </c:pt>
                <c:pt idx="437">
                  <c:v>-6.3E-2</c:v>
                </c:pt>
                <c:pt idx="438">
                  <c:v>-6.2E-2</c:v>
                </c:pt>
                <c:pt idx="439">
                  <c:v>-6.0999999999999999E-2</c:v>
                </c:pt>
                <c:pt idx="440">
                  <c:v>-0.06</c:v>
                </c:pt>
                <c:pt idx="441">
                  <c:v>-5.8999999999999997E-2</c:v>
                </c:pt>
                <c:pt idx="442">
                  <c:v>-5.8000000000000003E-2</c:v>
                </c:pt>
                <c:pt idx="443">
                  <c:v>-5.7000000000000002E-2</c:v>
                </c:pt>
                <c:pt idx="444">
                  <c:v>-5.6000000000000001E-2</c:v>
                </c:pt>
                <c:pt idx="445">
                  <c:v>-5.5E-2</c:v>
                </c:pt>
                <c:pt idx="446">
                  <c:v>-5.3999999999999999E-2</c:v>
                </c:pt>
                <c:pt idx="447">
                  <c:v>-5.2999999999999999E-2</c:v>
                </c:pt>
                <c:pt idx="448">
                  <c:v>-5.1999999999999998E-2</c:v>
                </c:pt>
                <c:pt idx="449">
                  <c:v>-5.0999999999999997E-2</c:v>
                </c:pt>
                <c:pt idx="450">
                  <c:v>-0.05</c:v>
                </c:pt>
                <c:pt idx="451">
                  <c:v>-4.9000000000000002E-2</c:v>
                </c:pt>
                <c:pt idx="452">
                  <c:v>-4.8000000000000001E-2</c:v>
                </c:pt>
                <c:pt idx="453">
                  <c:v>-4.7E-2</c:v>
                </c:pt>
                <c:pt idx="454">
                  <c:v>-4.5999999999999999E-2</c:v>
                </c:pt>
                <c:pt idx="455">
                  <c:v>-4.4999999999999998E-2</c:v>
                </c:pt>
                <c:pt idx="456">
                  <c:v>-4.3999999999999997E-2</c:v>
                </c:pt>
                <c:pt idx="457">
                  <c:v>-4.2999999999999997E-2</c:v>
                </c:pt>
                <c:pt idx="458">
                  <c:v>-4.2000000000000003E-2</c:v>
                </c:pt>
                <c:pt idx="459">
                  <c:v>-4.1000000000000002E-2</c:v>
                </c:pt>
                <c:pt idx="460">
                  <c:v>-0.04</c:v>
                </c:pt>
                <c:pt idx="461">
                  <c:v>-3.9E-2</c:v>
                </c:pt>
                <c:pt idx="462">
                  <c:v>-3.7999999999999999E-2</c:v>
                </c:pt>
                <c:pt idx="463">
                  <c:v>-3.6999999999999998E-2</c:v>
                </c:pt>
                <c:pt idx="464">
                  <c:v>-3.5999999999999997E-2</c:v>
                </c:pt>
                <c:pt idx="465">
                  <c:v>-3.5000000000000003E-2</c:v>
                </c:pt>
                <c:pt idx="466">
                  <c:v>-3.4000000000000002E-2</c:v>
                </c:pt>
                <c:pt idx="467">
                  <c:v>-3.3000000000000002E-2</c:v>
                </c:pt>
                <c:pt idx="468">
                  <c:v>-3.2000000000000001E-2</c:v>
                </c:pt>
                <c:pt idx="469">
                  <c:v>-3.1E-2</c:v>
                </c:pt>
                <c:pt idx="470">
                  <c:v>-0.03</c:v>
                </c:pt>
                <c:pt idx="471">
                  <c:v>-2.9000000000000001E-2</c:v>
                </c:pt>
                <c:pt idx="472">
                  <c:v>-2.8000000000000001E-2</c:v>
                </c:pt>
                <c:pt idx="473">
                  <c:v>-2.7E-2</c:v>
                </c:pt>
                <c:pt idx="474">
                  <c:v>-2.5999999999999999E-2</c:v>
                </c:pt>
                <c:pt idx="475">
                  <c:v>-2.5000000000000001E-2</c:v>
                </c:pt>
                <c:pt idx="476">
                  <c:v>-2.4E-2</c:v>
                </c:pt>
                <c:pt idx="477">
                  <c:v>-2.3E-2</c:v>
                </c:pt>
                <c:pt idx="478">
                  <c:v>-2.1999999999999999E-2</c:v>
                </c:pt>
                <c:pt idx="479">
                  <c:v>-2.1000000000000001E-2</c:v>
                </c:pt>
                <c:pt idx="480">
                  <c:v>-0.02</c:v>
                </c:pt>
                <c:pt idx="481">
                  <c:v>-1.9E-2</c:v>
                </c:pt>
                <c:pt idx="482">
                  <c:v>-1.7999999999999999E-2</c:v>
                </c:pt>
                <c:pt idx="483">
                  <c:v>-1.7000000000000001E-2</c:v>
                </c:pt>
                <c:pt idx="484">
                  <c:v>-1.6E-2</c:v>
                </c:pt>
                <c:pt idx="485">
                  <c:v>-1.4999999999999999E-2</c:v>
                </c:pt>
                <c:pt idx="486">
                  <c:v>-1.4E-2</c:v>
                </c:pt>
                <c:pt idx="487">
                  <c:v>-1.2999999999999999E-2</c:v>
                </c:pt>
                <c:pt idx="488">
                  <c:v>-1.2E-2</c:v>
                </c:pt>
                <c:pt idx="489">
                  <c:v>-1.0999999999999999E-2</c:v>
                </c:pt>
                <c:pt idx="490">
                  <c:v>-0.01</c:v>
                </c:pt>
                <c:pt idx="491">
                  <c:v>-9.0000000000000097E-3</c:v>
                </c:pt>
                <c:pt idx="492">
                  <c:v>-8.0000000000000106E-3</c:v>
                </c:pt>
                <c:pt idx="493">
                  <c:v>-7.0000000000000097E-3</c:v>
                </c:pt>
                <c:pt idx="494">
                  <c:v>-6.0000000000000097E-3</c:v>
                </c:pt>
                <c:pt idx="495">
                  <c:v>-5.0000000000000001E-3</c:v>
                </c:pt>
                <c:pt idx="496">
                  <c:v>-4.0000000000000001E-3</c:v>
                </c:pt>
                <c:pt idx="497">
                  <c:v>-3.0000000000000001E-3</c:v>
                </c:pt>
                <c:pt idx="498">
                  <c:v>-2E-3</c:v>
                </c:pt>
                <c:pt idx="499">
                  <c:v>-1E-3</c:v>
                </c:pt>
                <c:pt idx="500">
                  <c:v>0</c:v>
                </c:pt>
                <c:pt idx="501">
                  <c:v>1E-3</c:v>
                </c:pt>
                <c:pt idx="502">
                  <c:v>2E-3</c:v>
                </c:pt>
                <c:pt idx="503">
                  <c:v>3.0000000000000001E-3</c:v>
                </c:pt>
                <c:pt idx="504">
                  <c:v>4.0000000000000001E-3</c:v>
                </c:pt>
                <c:pt idx="505">
                  <c:v>5.0000000000000001E-3</c:v>
                </c:pt>
                <c:pt idx="506">
                  <c:v>6.0000000000000097E-3</c:v>
                </c:pt>
                <c:pt idx="507">
                  <c:v>7.0000000000000097E-3</c:v>
                </c:pt>
                <c:pt idx="508">
                  <c:v>8.0000000000000106E-3</c:v>
                </c:pt>
                <c:pt idx="509">
                  <c:v>9.0000000000000097E-3</c:v>
                </c:pt>
                <c:pt idx="510">
                  <c:v>0.01</c:v>
                </c:pt>
                <c:pt idx="511">
                  <c:v>1.0999999999999999E-2</c:v>
                </c:pt>
                <c:pt idx="512">
                  <c:v>1.2E-2</c:v>
                </c:pt>
                <c:pt idx="513">
                  <c:v>1.2999999999999999E-2</c:v>
                </c:pt>
                <c:pt idx="514">
                  <c:v>1.4E-2</c:v>
                </c:pt>
                <c:pt idx="515">
                  <c:v>1.4999999999999999E-2</c:v>
                </c:pt>
                <c:pt idx="516">
                  <c:v>1.6E-2</c:v>
                </c:pt>
                <c:pt idx="517">
                  <c:v>1.7000000000000001E-2</c:v>
                </c:pt>
                <c:pt idx="518">
                  <c:v>1.7999999999999999E-2</c:v>
                </c:pt>
                <c:pt idx="519">
                  <c:v>1.9E-2</c:v>
                </c:pt>
                <c:pt idx="520">
                  <c:v>0.02</c:v>
                </c:pt>
                <c:pt idx="521">
                  <c:v>2.1000000000000001E-2</c:v>
                </c:pt>
                <c:pt idx="522">
                  <c:v>2.1999999999999999E-2</c:v>
                </c:pt>
                <c:pt idx="523">
                  <c:v>2.3E-2</c:v>
                </c:pt>
                <c:pt idx="524">
                  <c:v>2.4E-2</c:v>
                </c:pt>
                <c:pt idx="525">
                  <c:v>2.5000000000000001E-2</c:v>
                </c:pt>
                <c:pt idx="526">
                  <c:v>2.5999999999999999E-2</c:v>
                </c:pt>
                <c:pt idx="527">
                  <c:v>2.7E-2</c:v>
                </c:pt>
                <c:pt idx="528">
                  <c:v>2.8000000000000001E-2</c:v>
                </c:pt>
                <c:pt idx="529">
                  <c:v>2.9000000000000001E-2</c:v>
                </c:pt>
                <c:pt idx="530">
                  <c:v>0.03</c:v>
                </c:pt>
                <c:pt idx="531">
                  <c:v>3.1E-2</c:v>
                </c:pt>
                <c:pt idx="532">
                  <c:v>3.2000000000000001E-2</c:v>
                </c:pt>
                <c:pt idx="533">
                  <c:v>3.3000000000000002E-2</c:v>
                </c:pt>
                <c:pt idx="534">
                  <c:v>3.4000000000000002E-2</c:v>
                </c:pt>
                <c:pt idx="535">
                  <c:v>3.5000000000000003E-2</c:v>
                </c:pt>
                <c:pt idx="536">
                  <c:v>3.5999999999999997E-2</c:v>
                </c:pt>
                <c:pt idx="537">
                  <c:v>3.6999999999999998E-2</c:v>
                </c:pt>
                <c:pt idx="538">
                  <c:v>3.7999999999999999E-2</c:v>
                </c:pt>
                <c:pt idx="539">
                  <c:v>3.9E-2</c:v>
                </c:pt>
                <c:pt idx="540">
                  <c:v>0.04</c:v>
                </c:pt>
                <c:pt idx="541">
                  <c:v>4.1000000000000002E-2</c:v>
                </c:pt>
                <c:pt idx="542">
                  <c:v>4.2000000000000003E-2</c:v>
                </c:pt>
                <c:pt idx="543">
                  <c:v>4.2999999999999997E-2</c:v>
                </c:pt>
                <c:pt idx="544">
                  <c:v>4.3999999999999997E-2</c:v>
                </c:pt>
                <c:pt idx="545">
                  <c:v>4.4999999999999998E-2</c:v>
                </c:pt>
                <c:pt idx="546">
                  <c:v>4.5999999999999999E-2</c:v>
                </c:pt>
                <c:pt idx="547">
                  <c:v>4.7E-2</c:v>
                </c:pt>
                <c:pt idx="548">
                  <c:v>4.8000000000000001E-2</c:v>
                </c:pt>
                <c:pt idx="549">
                  <c:v>4.9000000000000002E-2</c:v>
                </c:pt>
                <c:pt idx="550">
                  <c:v>0.05</c:v>
                </c:pt>
                <c:pt idx="551">
                  <c:v>5.0999999999999997E-2</c:v>
                </c:pt>
                <c:pt idx="552">
                  <c:v>5.1999999999999998E-2</c:v>
                </c:pt>
                <c:pt idx="553">
                  <c:v>5.2999999999999999E-2</c:v>
                </c:pt>
                <c:pt idx="554">
                  <c:v>5.3999999999999999E-2</c:v>
                </c:pt>
                <c:pt idx="555">
                  <c:v>5.5E-2</c:v>
                </c:pt>
                <c:pt idx="556">
                  <c:v>5.6000000000000001E-2</c:v>
                </c:pt>
                <c:pt idx="557">
                  <c:v>5.7000000000000099E-2</c:v>
                </c:pt>
                <c:pt idx="558">
                  <c:v>5.80000000000001E-2</c:v>
                </c:pt>
                <c:pt idx="559">
                  <c:v>5.9000000000000101E-2</c:v>
                </c:pt>
                <c:pt idx="560">
                  <c:v>6.0000000000000102E-2</c:v>
                </c:pt>
                <c:pt idx="561">
                  <c:v>6.1000000000000103E-2</c:v>
                </c:pt>
                <c:pt idx="562">
                  <c:v>6.2000000000000097E-2</c:v>
                </c:pt>
                <c:pt idx="563">
                  <c:v>6.3000000000001097E-2</c:v>
                </c:pt>
                <c:pt idx="564">
                  <c:v>6.4000000000000903E-2</c:v>
                </c:pt>
                <c:pt idx="565">
                  <c:v>6.5000000000000904E-2</c:v>
                </c:pt>
                <c:pt idx="566">
                  <c:v>6.6000000000000905E-2</c:v>
                </c:pt>
                <c:pt idx="567">
                  <c:v>6.7000000000000906E-2</c:v>
                </c:pt>
                <c:pt idx="568">
                  <c:v>6.8000000000000893E-2</c:v>
                </c:pt>
                <c:pt idx="569">
                  <c:v>6.9000000000000894E-2</c:v>
                </c:pt>
                <c:pt idx="570">
                  <c:v>7.0000000000001006E-2</c:v>
                </c:pt>
                <c:pt idx="571">
                  <c:v>7.1000000000001007E-2</c:v>
                </c:pt>
                <c:pt idx="572">
                  <c:v>7.2000000000000994E-2</c:v>
                </c:pt>
                <c:pt idx="573">
                  <c:v>7.3000000000000995E-2</c:v>
                </c:pt>
                <c:pt idx="574">
                  <c:v>7.4000000000000996E-2</c:v>
                </c:pt>
                <c:pt idx="575">
                  <c:v>7.5000000000000996E-2</c:v>
                </c:pt>
                <c:pt idx="576">
                  <c:v>7.6000000000000997E-2</c:v>
                </c:pt>
                <c:pt idx="577">
                  <c:v>7.7000000000000998E-2</c:v>
                </c:pt>
                <c:pt idx="578">
                  <c:v>7.8000000000000999E-2</c:v>
                </c:pt>
                <c:pt idx="579">
                  <c:v>7.9000000000001E-2</c:v>
                </c:pt>
                <c:pt idx="580">
                  <c:v>8.0000000000001001E-2</c:v>
                </c:pt>
                <c:pt idx="581">
                  <c:v>8.1000000000001002E-2</c:v>
                </c:pt>
                <c:pt idx="582">
                  <c:v>8.2000000000001003E-2</c:v>
                </c:pt>
                <c:pt idx="583">
                  <c:v>8.3000000000001004E-2</c:v>
                </c:pt>
                <c:pt idx="584">
                  <c:v>8.4000000000001004E-2</c:v>
                </c:pt>
                <c:pt idx="585">
                  <c:v>8.5000000000001005E-2</c:v>
                </c:pt>
                <c:pt idx="586">
                  <c:v>8.6000000000001006E-2</c:v>
                </c:pt>
                <c:pt idx="587">
                  <c:v>8.7000000000000993E-2</c:v>
                </c:pt>
                <c:pt idx="588">
                  <c:v>8.8000000000000994E-2</c:v>
                </c:pt>
                <c:pt idx="589">
                  <c:v>8.9000000000000995E-2</c:v>
                </c:pt>
                <c:pt idx="590">
                  <c:v>9.0000000000000996E-2</c:v>
                </c:pt>
                <c:pt idx="591">
                  <c:v>9.1000000000000997E-2</c:v>
                </c:pt>
                <c:pt idx="592">
                  <c:v>9.2000000000000998E-2</c:v>
                </c:pt>
                <c:pt idx="593">
                  <c:v>9.3000000000000999E-2</c:v>
                </c:pt>
                <c:pt idx="594">
                  <c:v>9.4000000000000999E-2</c:v>
                </c:pt>
                <c:pt idx="595">
                  <c:v>9.5000000000001E-2</c:v>
                </c:pt>
                <c:pt idx="596">
                  <c:v>9.6000000000001001E-2</c:v>
                </c:pt>
                <c:pt idx="597">
                  <c:v>9.7000000000001002E-2</c:v>
                </c:pt>
                <c:pt idx="598">
                  <c:v>9.8000000000001003E-2</c:v>
                </c:pt>
                <c:pt idx="599">
                  <c:v>9.9000000000001004E-2</c:v>
                </c:pt>
                <c:pt idx="600">
                  <c:v>0.100000000000001</c:v>
                </c:pt>
                <c:pt idx="601">
                  <c:v>0.10100000000000101</c:v>
                </c:pt>
                <c:pt idx="602">
                  <c:v>0.10200000000000101</c:v>
                </c:pt>
                <c:pt idx="603">
                  <c:v>0.10300000000000099</c:v>
                </c:pt>
                <c:pt idx="604">
                  <c:v>0.10400000000000099</c:v>
                </c:pt>
                <c:pt idx="605">
                  <c:v>0.105000000000001</c:v>
                </c:pt>
                <c:pt idx="606">
                  <c:v>0.106000000000001</c:v>
                </c:pt>
                <c:pt idx="607">
                  <c:v>0.107000000000001</c:v>
                </c:pt>
                <c:pt idx="608">
                  <c:v>0.108000000000001</c:v>
                </c:pt>
                <c:pt idx="609">
                  <c:v>0.109000000000001</c:v>
                </c:pt>
                <c:pt idx="610">
                  <c:v>0.110000000000001</c:v>
                </c:pt>
                <c:pt idx="611">
                  <c:v>0.111000000000001</c:v>
                </c:pt>
                <c:pt idx="612">
                  <c:v>0.112000000000001</c:v>
                </c:pt>
                <c:pt idx="613">
                  <c:v>0.113000000000001</c:v>
                </c:pt>
                <c:pt idx="614">
                  <c:v>0.114000000000001</c:v>
                </c:pt>
                <c:pt idx="615">
                  <c:v>0.115000000000001</c:v>
                </c:pt>
                <c:pt idx="616">
                  <c:v>0.11600000000000101</c:v>
                </c:pt>
                <c:pt idx="617">
                  <c:v>0.11700000000000101</c:v>
                </c:pt>
                <c:pt idx="618">
                  <c:v>0.11800000000000101</c:v>
                </c:pt>
                <c:pt idx="619">
                  <c:v>0.11900000000000099</c:v>
                </c:pt>
                <c:pt idx="620">
                  <c:v>0.12000000000000099</c:v>
                </c:pt>
                <c:pt idx="621">
                  <c:v>0.121000000000001</c:v>
                </c:pt>
                <c:pt idx="622">
                  <c:v>0.122000000000001</c:v>
                </c:pt>
                <c:pt idx="623">
                  <c:v>0.123000000000001</c:v>
                </c:pt>
                <c:pt idx="624">
                  <c:v>0.124000000000001</c:v>
                </c:pt>
                <c:pt idx="625">
                  <c:v>0.125000000000001</c:v>
                </c:pt>
                <c:pt idx="626">
                  <c:v>0.126000000000001</c:v>
                </c:pt>
                <c:pt idx="627">
                  <c:v>0.127000000000001</c:v>
                </c:pt>
                <c:pt idx="628">
                  <c:v>0.128000000000001</c:v>
                </c:pt>
                <c:pt idx="629">
                  <c:v>0.129000000000001</c:v>
                </c:pt>
                <c:pt idx="630">
                  <c:v>0.130000000000001</c:v>
                </c:pt>
                <c:pt idx="631">
                  <c:v>0.131000000000001</c:v>
                </c:pt>
                <c:pt idx="632">
                  <c:v>0.13200000000000101</c:v>
                </c:pt>
                <c:pt idx="633">
                  <c:v>0.13300000000000101</c:v>
                </c:pt>
                <c:pt idx="634">
                  <c:v>0.13400000000000101</c:v>
                </c:pt>
                <c:pt idx="635">
                  <c:v>0.13500000000000101</c:v>
                </c:pt>
                <c:pt idx="636">
                  <c:v>0.13600000000000101</c:v>
                </c:pt>
                <c:pt idx="637">
                  <c:v>0.13700000000000101</c:v>
                </c:pt>
                <c:pt idx="638">
                  <c:v>0.13800000000000101</c:v>
                </c:pt>
                <c:pt idx="639">
                  <c:v>0.13900000000000101</c:v>
                </c:pt>
                <c:pt idx="640">
                  <c:v>0.14000000000000101</c:v>
                </c:pt>
                <c:pt idx="641">
                  <c:v>0.14100000000000101</c:v>
                </c:pt>
                <c:pt idx="642">
                  <c:v>0.14200000000000099</c:v>
                </c:pt>
                <c:pt idx="643">
                  <c:v>0.14300000000000099</c:v>
                </c:pt>
                <c:pt idx="644">
                  <c:v>0.14400000000000099</c:v>
                </c:pt>
                <c:pt idx="645">
                  <c:v>0.14500000000000099</c:v>
                </c:pt>
                <c:pt idx="646">
                  <c:v>0.14600000000000099</c:v>
                </c:pt>
                <c:pt idx="647">
                  <c:v>0.14700000000000099</c:v>
                </c:pt>
                <c:pt idx="648">
                  <c:v>0.14800000000000099</c:v>
                </c:pt>
                <c:pt idx="649">
                  <c:v>0.14900000000000099</c:v>
                </c:pt>
                <c:pt idx="650">
                  <c:v>0.15000000000000099</c:v>
                </c:pt>
                <c:pt idx="651">
                  <c:v>0.15100000000000099</c:v>
                </c:pt>
                <c:pt idx="652">
                  <c:v>0.152000000000001</c:v>
                </c:pt>
                <c:pt idx="653">
                  <c:v>0.153000000000001</c:v>
                </c:pt>
                <c:pt idx="654">
                  <c:v>0.154000000000001</c:v>
                </c:pt>
                <c:pt idx="655">
                  <c:v>0.155000000000001</c:v>
                </c:pt>
                <c:pt idx="656">
                  <c:v>0.156000000000001</c:v>
                </c:pt>
                <c:pt idx="657">
                  <c:v>0.157000000000001</c:v>
                </c:pt>
                <c:pt idx="658">
                  <c:v>0.158000000000001</c:v>
                </c:pt>
                <c:pt idx="659">
                  <c:v>0.159000000000001</c:v>
                </c:pt>
                <c:pt idx="660">
                  <c:v>0.160000000000001</c:v>
                </c:pt>
                <c:pt idx="661">
                  <c:v>0.161000000000001</c:v>
                </c:pt>
                <c:pt idx="662">
                  <c:v>0.162000000000001</c:v>
                </c:pt>
                <c:pt idx="663">
                  <c:v>0.16300000000000101</c:v>
                </c:pt>
                <c:pt idx="664">
                  <c:v>0.16400000000000101</c:v>
                </c:pt>
                <c:pt idx="665">
                  <c:v>0.16500000000000101</c:v>
                </c:pt>
                <c:pt idx="666">
                  <c:v>0.16600000000000101</c:v>
                </c:pt>
                <c:pt idx="667">
                  <c:v>0.16700000000000101</c:v>
                </c:pt>
                <c:pt idx="668">
                  <c:v>0.16800000000000101</c:v>
                </c:pt>
                <c:pt idx="669">
                  <c:v>0.16900000000000101</c:v>
                </c:pt>
                <c:pt idx="670">
                  <c:v>0.17000000000000101</c:v>
                </c:pt>
                <c:pt idx="671">
                  <c:v>0.17100000000000101</c:v>
                </c:pt>
                <c:pt idx="672">
                  <c:v>0.17200000000000101</c:v>
                </c:pt>
                <c:pt idx="673">
                  <c:v>0.17300000000000099</c:v>
                </c:pt>
                <c:pt idx="674">
                  <c:v>0.17400000000000099</c:v>
                </c:pt>
                <c:pt idx="675">
                  <c:v>0.17500000000000099</c:v>
                </c:pt>
                <c:pt idx="676">
                  <c:v>0.17600000000000099</c:v>
                </c:pt>
                <c:pt idx="677">
                  <c:v>0.17700000000000099</c:v>
                </c:pt>
                <c:pt idx="678">
                  <c:v>0.17800000000000099</c:v>
                </c:pt>
                <c:pt idx="679">
                  <c:v>0.17900000000000099</c:v>
                </c:pt>
                <c:pt idx="680">
                  <c:v>0.18000000000000099</c:v>
                </c:pt>
                <c:pt idx="681">
                  <c:v>0.18100000000000099</c:v>
                </c:pt>
                <c:pt idx="682">
                  <c:v>0.18200000000000099</c:v>
                </c:pt>
                <c:pt idx="683">
                  <c:v>0.183000000000001</c:v>
                </c:pt>
                <c:pt idx="684">
                  <c:v>0.184000000000001</c:v>
                </c:pt>
                <c:pt idx="685">
                  <c:v>0.185000000000001</c:v>
                </c:pt>
                <c:pt idx="686">
                  <c:v>0.186000000000001</c:v>
                </c:pt>
                <c:pt idx="687">
                  <c:v>0.187000000000001</c:v>
                </c:pt>
                <c:pt idx="688">
                  <c:v>0.188000000000001</c:v>
                </c:pt>
                <c:pt idx="689">
                  <c:v>0.189000000000001</c:v>
                </c:pt>
                <c:pt idx="690">
                  <c:v>0.190000000000001</c:v>
                </c:pt>
                <c:pt idx="691">
                  <c:v>0.191000000000001</c:v>
                </c:pt>
                <c:pt idx="692">
                  <c:v>0.192000000000001</c:v>
                </c:pt>
                <c:pt idx="693">
                  <c:v>0.193000000000001</c:v>
                </c:pt>
                <c:pt idx="694">
                  <c:v>0.194000000000001</c:v>
                </c:pt>
                <c:pt idx="695">
                  <c:v>0.19500000000000101</c:v>
                </c:pt>
                <c:pt idx="696">
                  <c:v>0.19600000000000101</c:v>
                </c:pt>
                <c:pt idx="697">
                  <c:v>0.19700000000000101</c:v>
                </c:pt>
                <c:pt idx="698">
                  <c:v>0.19800000000000101</c:v>
                </c:pt>
                <c:pt idx="699">
                  <c:v>0.19900000000000101</c:v>
                </c:pt>
                <c:pt idx="700">
                  <c:v>0.20000000000000101</c:v>
                </c:pt>
                <c:pt idx="701">
                  <c:v>0.20100000000000101</c:v>
                </c:pt>
                <c:pt idx="702">
                  <c:v>0.20200000000000101</c:v>
                </c:pt>
                <c:pt idx="703">
                  <c:v>0.20300000000000101</c:v>
                </c:pt>
                <c:pt idx="704">
                  <c:v>0.20400000000000101</c:v>
                </c:pt>
                <c:pt idx="705">
                  <c:v>0.20500000000000099</c:v>
                </c:pt>
                <c:pt idx="706">
                  <c:v>0.20600000000000099</c:v>
                </c:pt>
                <c:pt idx="707">
                  <c:v>0.20700000000000099</c:v>
                </c:pt>
                <c:pt idx="708">
                  <c:v>0.20800000000000099</c:v>
                </c:pt>
                <c:pt idx="709">
                  <c:v>0.20900000000000099</c:v>
                </c:pt>
                <c:pt idx="710">
                  <c:v>0.21000000000000099</c:v>
                </c:pt>
                <c:pt idx="711">
                  <c:v>0.21100000000000099</c:v>
                </c:pt>
                <c:pt idx="712">
                  <c:v>0.21200000000000099</c:v>
                </c:pt>
                <c:pt idx="713">
                  <c:v>0.21300000000000099</c:v>
                </c:pt>
                <c:pt idx="714">
                  <c:v>0.21400000000000099</c:v>
                </c:pt>
                <c:pt idx="715">
                  <c:v>0.215000000000001</c:v>
                </c:pt>
                <c:pt idx="716">
                  <c:v>0.216000000000001</c:v>
                </c:pt>
                <c:pt idx="717">
                  <c:v>0.217000000000001</c:v>
                </c:pt>
                <c:pt idx="718">
                  <c:v>0.218000000000001</c:v>
                </c:pt>
                <c:pt idx="719">
                  <c:v>0.219000000000001</c:v>
                </c:pt>
                <c:pt idx="720">
                  <c:v>0.220000000000001</c:v>
                </c:pt>
                <c:pt idx="721">
                  <c:v>0.221000000000001</c:v>
                </c:pt>
                <c:pt idx="722">
                  <c:v>0.222000000000001</c:v>
                </c:pt>
                <c:pt idx="723">
                  <c:v>0.223000000000001</c:v>
                </c:pt>
                <c:pt idx="724">
                  <c:v>0.224000000000001</c:v>
                </c:pt>
                <c:pt idx="725">
                  <c:v>0.225000000000001</c:v>
                </c:pt>
                <c:pt idx="726">
                  <c:v>0.22600000000000101</c:v>
                </c:pt>
                <c:pt idx="727">
                  <c:v>0.22700000000000101</c:v>
                </c:pt>
                <c:pt idx="728">
                  <c:v>0.22800000000000101</c:v>
                </c:pt>
                <c:pt idx="729">
                  <c:v>0.22900000000000101</c:v>
                </c:pt>
                <c:pt idx="730">
                  <c:v>0.23000000000000101</c:v>
                </c:pt>
                <c:pt idx="731">
                  <c:v>0.23100000000000101</c:v>
                </c:pt>
                <c:pt idx="732">
                  <c:v>0.23200000000000101</c:v>
                </c:pt>
                <c:pt idx="733">
                  <c:v>0.23300000000000101</c:v>
                </c:pt>
                <c:pt idx="734">
                  <c:v>0.23400000000000101</c:v>
                </c:pt>
                <c:pt idx="735">
                  <c:v>0.23500000000000101</c:v>
                </c:pt>
                <c:pt idx="736">
                  <c:v>0.23600000000000099</c:v>
                </c:pt>
                <c:pt idx="737">
                  <c:v>0.23700000000000099</c:v>
                </c:pt>
                <c:pt idx="738">
                  <c:v>0.23800000000000099</c:v>
                </c:pt>
                <c:pt idx="739">
                  <c:v>0.23900000000000099</c:v>
                </c:pt>
                <c:pt idx="740">
                  <c:v>0.24000000000000099</c:v>
                </c:pt>
                <c:pt idx="741">
                  <c:v>0.24100000000000099</c:v>
                </c:pt>
                <c:pt idx="742">
                  <c:v>0.24200000000000099</c:v>
                </c:pt>
                <c:pt idx="743">
                  <c:v>0.24300000000000099</c:v>
                </c:pt>
                <c:pt idx="744">
                  <c:v>0.24400000000000099</c:v>
                </c:pt>
                <c:pt idx="745">
                  <c:v>0.24500000000000099</c:v>
                </c:pt>
                <c:pt idx="746">
                  <c:v>0.246000000000001</c:v>
                </c:pt>
                <c:pt idx="747">
                  <c:v>0.247000000000001</c:v>
                </c:pt>
                <c:pt idx="748">
                  <c:v>0.248000000000001</c:v>
                </c:pt>
                <c:pt idx="749">
                  <c:v>0.249000000000001</c:v>
                </c:pt>
                <c:pt idx="750">
                  <c:v>0.250000000000001</c:v>
                </c:pt>
                <c:pt idx="751">
                  <c:v>0.251000000000001</c:v>
                </c:pt>
                <c:pt idx="752">
                  <c:v>0.252000000000001</c:v>
                </c:pt>
                <c:pt idx="753">
                  <c:v>0.253000000000001</c:v>
                </c:pt>
                <c:pt idx="754">
                  <c:v>0.254000000000001</c:v>
                </c:pt>
                <c:pt idx="755">
                  <c:v>0.255000000000001</c:v>
                </c:pt>
                <c:pt idx="756">
                  <c:v>0.256000000000001</c:v>
                </c:pt>
                <c:pt idx="757">
                  <c:v>0.25700000000000101</c:v>
                </c:pt>
                <c:pt idx="758">
                  <c:v>0.25800000000000101</c:v>
                </c:pt>
                <c:pt idx="759">
                  <c:v>0.25900000000000101</c:v>
                </c:pt>
                <c:pt idx="760">
                  <c:v>0.26000000000000101</c:v>
                </c:pt>
                <c:pt idx="761">
                  <c:v>0.26100000000000101</c:v>
                </c:pt>
                <c:pt idx="762">
                  <c:v>0.26200000000000101</c:v>
                </c:pt>
                <c:pt idx="763">
                  <c:v>0.26300000000000101</c:v>
                </c:pt>
                <c:pt idx="764">
                  <c:v>0.26400000000000101</c:v>
                </c:pt>
                <c:pt idx="765">
                  <c:v>0.26500000000000101</c:v>
                </c:pt>
                <c:pt idx="766">
                  <c:v>0.26600000000000101</c:v>
                </c:pt>
                <c:pt idx="767">
                  <c:v>0.26700000000000101</c:v>
                </c:pt>
                <c:pt idx="768">
                  <c:v>0.26800000000000102</c:v>
                </c:pt>
                <c:pt idx="769">
                  <c:v>0.26900000000000102</c:v>
                </c:pt>
                <c:pt idx="770">
                  <c:v>0.27000000000000102</c:v>
                </c:pt>
                <c:pt idx="771">
                  <c:v>0.27100000000000102</c:v>
                </c:pt>
                <c:pt idx="772">
                  <c:v>0.27200000000000102</c:v>
                </c:pt>
                <c:pt idx="773">
                  <c:v>0.27300000000000102</c:v>
                </c:pt>
                <c:pt idx="774">
                  <c:v>0.27400000000000102</c:v>
                </c:pt>
                <c:pt idx="775">
                  <c:v>0.27500000000000102</c:v>
                </c:pt>
                <c:pt idx="776">
                  <c:v>0.27600000000000102</c:v>
                </c:pt>
                <c:pt idx="777">
                  <c:v>0.27700000000000102</c:v>
                </c:pt>
                <c:pt idx="778">
                  <c:v>0.27800000000000102</c:v>
                </c:pt>
                <c:pt idx="779">
                  <c:v>0.27900000000000102</c:v>
                </c:pt>
                <c:pt idx="780">
                  <c:v>0.28000000000000103</c:v>
                </c:pt>
                <c:pt idx="781">
                  <c:v>0.28100000000000103</c:v>
                </c:pt>
                <c:pt idx="782">
                  <c:v>0.28200000000000103</c:v>
                </c:pt>
                <c:pt idx="783">
                  <c:v>0.28300000000000097</c:v>
                </c:pt>
                <c:pt idx="784">
                  <c:v>0.28400000000000097</c:v>
                </c:pt>
                <c:pt idx="785">
                  <c:v>0.28500000000000097</c:v>
                </c:pt>
                <c:pt idx="786">
                  <c:v>0.28600000000000098</c:v>
                </c:pt>
                <c:pt idx="787">
                  <c:v>0.28700000000000098</c:v>
                </c:pt>
                <c:pt idx="788">
                  <c:v>0.28800000000000098</c:v>
                </c:pt>
                <c:pt idx="789">
                  <c:v>0.28900000000000098</c:v>
                </c:pt>
                <c:pt idx="790">
                  <c:v>0.29000000000000098</c:v>
                </c:pt>
                <c:pt idx="791">
                  <c:v>0.29100000000000098</c:v>
                </c:pt>
                <c:pt idx="792">
                  <c:v>0.29200000000000098</c:v>
                </c:pt>
                <c:pt idx="793">
                  <c:v>0.29300000000000098</c:v>
                </c:pt>
                <c:pt idx="794">
                  <c:v>0.29400000000000098</c:v>
                </c:pt>
                <c:pt idx="795">
                  <c:v>0.29500000000000098</c:v>
                </c:pt>
                <c:pt idx="796">
                  <c:v>0.29600000000000098</c:v>
                </c:pt>
                <c:pt idx="797">
                  <c:v>0.29700000000000099</c:v>
                </c:pt>
                <c:pt idx="798">
                  <c:v>0.29800000000000099</c:v>
                </c:pt>
                <c:pt idx="799">
                  <c:v>0.29900000000000099</c:v>
                </c:pt>
                <c:pt idx="800">
                  <c:v>0.30000000000000099</c:v>
                </c:pt>
                <c:pt idx="801">
                  <c:v>0.30100000000000099</c:v>
                </c:pt>
                <c:pt idx="802">
                  <c:v>0.30200000000000099</c:v>
                </c:pt>
                <c:pt idx="803">
                  <c:v>0.30300000000000099</c:v>
                </c:pt>
                <c:pt idx="804">
                  <c:v>0.30400000000000099</c:v>
                </c:pt>
                <c:pt idx="805">
                  <c:v>0.30500000000000099</c:v>
                </c:pt>
                <c:pt idx="806">
                  <c:v>0.30600000000000099</c:v>
                </c:pt>
                <c:pt idx="807">
                  <c:v>0.30700000000000099</c:v>
                </c:pt>
                <c:pt idx="808">
                  <c:v>0.308000000000001</c:v>
                </c:pt>
                <c:pt idx="809">
                  <c:v>0.309000000000001</c:v>
                </c:pt>
                <c:pt idx="810">
                  <c:v>0.310000000000001</c:v>
                </c:pt>
                <c:pt idx="811">
                  <c:v>0.311000000000001</c:v>
                </c:pt>
                <c:pt idx="812">
                  <c:v>0.312000000000001</c:v>
                </c:pt>
                <c:pt idx="813">
                  <c:v>0.313000000000001</c:v>
                </c:pt>
                <c:pt idx="814">
                  <c:v>0.314000000000001</c:v>
                </c:pt>
                <c:pt idx="815">
                  <c:v>0.315000000000001</c:v>
                </c:pt>
                <c:pt idx="816">
                  <c:v>0.316000000000001</c:v>
                </c:pt>
                <c:pt idx="817">
                  <c:v>0.317000000000001</c:v>
                </c:pt>
                <c:pt idx="818">
                  <c:v>0.318000000000001</c:v>
                </c:pt>
                <c:pt idx="819">
                  <c:v>0.319000000000001</c:v>
                </c:pt>
                <c:pt idx="820">
                  <c:v>0.32000000000000101</c:v>
                </c:pt>
                <c:pt idx="821">
                  <c:v>0.32100000000000101</c:v>
                </c:pt>
                <c:pt idx="822">
                  <c:v>0.32200000000000101</c:v>
                </c:pt>
                <c:pt idx="823">
                  <c:v>0.32300000000000101</c:v>
                </c:pt>
                <c:pt idx="824">
                  <c:v>0.32400000000000101</c:v>
                </c:pt>
                <c:pt idx="825">
                  <c:v>0.32500000000000101</c:v>
                </c:pt>
                <c:pt idx="826">
                  <c:v>0.32600000000000101</c:v>
                </c:pt>
                <c:pt idx="827">
                  <c:v>0.32700000000000101</c:v>
                </c:pt>
                <c:pt idx="828">
                  <c:v>0.32800000000000101</c:v>
                </c:pt>
                <c:pt idx="829">
                  <c:v>0.32900000000000101</c:v>
                </c:pt>
                <c:pt idx="830">
                  <c:v>0.33000000000000101</c:v>
                </c:pt>
                <c:pt idx="831">
                  <c:v>0.33100000000000102</c:v>
                </c:pt>
                <c:pt idx="832">
                  <c:v>0.33200000000000102</c:v>
                </c:pt>
                <c:pt idx="833">
                  <c:v>0.33300000000000102</c:v>
                </c:pt>
                <c:pt idx="834">
                  <c:v>0.33400000000000102</c:v>
                </c:pt>
                <c:pt idx="835">
                  <c:v>0.33500000000000102</c:v>
                </c:pt>
                <c:pt idx="836">
                  <c:v>0.33600000000000102</c:v>
                </c:pt>
                <c:pt idx="837">
                  <c:v>0.33700000000000102</c:v>
                </c:pt>
                <c:pt idx="838">
                  <c:v>0.33800000000000102</c:v>
                </c:pt>
                <c:pt idx="839">
                  <c:v>0.33900000000000102</c:v>
                </c:pt>
                <c:pt idx="840">
                  <c:v>0.34000000000000102</c:v>
                </c:pt>
                <c:pt idx="841">
                  <c:v>0.34100000000000102</c:v>
                </c:pt>
                <c:pt idx="842">
                  <c:v>0.34200000000000103</c:v>
                </c:pt>
                <c:pt idx="843">
                  <c:v>0.34300000000000103</c:v>
                </c:pt>
                <c:pt idx="844">
                  <c:v>0.34400000000000103</c:v>
                </c:pt>
                <c:pt idx="845">
                  <c:v>0.34500000000000097</c:v>
                </c:pt>
                <c:pt idx="846">
                  <c:v>0.34600000000000097</c:v>
                </c:pt>
                <c:pt idx="847">
                  <c:v>0.34700000000000097</c:v>
                </c:pt>
                <c:pt idx="848">
                  <c:v>0.34800000000000098</c:v>
                </c:pt>
                <c:pt idx="849">
                  <c:v>0.34900000000000098</c:v>
                </c:pt>
                <c:pt idx="850">
                  <c:v>0.35000000000000098</c:v>
                </c:pt>
                <c:pt idx="851">
                  <c:v>0.35100000000000098</c:v>
                </c:pt>
                <c:pt idx="852">
                  <c:v>0.35200000000000098</c:v>
                </c:pt>
                <c:pt idx="853">
                  <c:v>0.35300000000000098</c:v>
                </c:pt>
                <c:pt idx="854">
                  <c:v>0.35400000000000098</c:v>
                </c:pt>
                <c:pt idx="855">
                  <c:v>0.35500000000000098</c:v>
                </c:pt>
                <c:pt idx="856">
                  <c:v>0.35600000000000098</c:v>
                </c:pt>
                <c:pt idx="857">
                  <c:v>0.35700000000000098</c:v>
                </c:pt>
                <c:pt idx="858">
                  <c:v>0.35800000000000098</c:v>
                </c:pt>
                <c:pt idx="859">
                  <c:v>0.35900000000000098</c:v>
                </c:pt>
                <c:pt idx="860">
                  <c:v>0.36000000000000099</c:v>
                </c:pt>
                <c:pt idx="861">
                  <c:v>0.36100000000000099</c:v>
                </c:pt>
                <c:pt idx="862">
                  <c:v>0.36200000000000099</c:v>
                </c:pt>
                <c:pt idx="863">
                  <c:v>0.36300000000000099</c:v>
                </c:pt>
                <c:pt idx="864">
                  <c:v>0.36400000000000099</c:v>
                </c:pt>
                <c:pt idx="865">
                  <c:v>0.36500000000000099</c:v>
                </c:pt>
                <c:pt idx="866">
                  <c:v>0.36600000000000099</c:v>
                </c:pt>
                <c:pt idx="867">
                  <c:v>0.36700000000000099</c:v>
                </c:pt>
                <c:pt idx="868">
                  <c:v>0.36800000000000099</c:v>
                </c:pt>
                <c:pt idx="869">
                  <c:v>0.36900000000000099</c:v>
                </c:pt>
                <c:pt idx="870">
                  <c:v>0.37000000000000099</c:v>
                </c:pt>
                <c:pt idx="871">
                  <c:v>0.371000000000001</c:v>
                </c:pt>
                <c:pt idx="872">
                  <c:v>0.372000000000001</c:v>
                </c:pt>
                <c:pt idx="873">
                  <c:v>0.373000000000001</c:v>
                </c:pt>
                <c:pt idx="874">
                  <c:v>0.374000000000001</c:v>
                </c:pt>
                <c:pt idx="875">
                  <c:v>0.375000000000001</c:v>
                </c:pt>
                <c:pt idx="876">
                  <c:v>0.376000000000001</c:v>
                </c:pt>
                <c:pt idx="877">
                  <c:v>0.377000000000001</c:v>
                </c:pt>
                <c:pt idx="878">
                  <c:v>0.378000000000001</c:v>
                </c:pt>
                <c:pt idx="879">
                  <c:v>0.379000000000001</c:v>
                </c:pt>
                <c:pt idx="880">
                  <c:v>0.380000000000001</c:v>
                </c:pt>
                <c:pt idx="881">
                  <c:v>0.381000000000001</c:v>
                </c:pt>
                <c:pt idx="882">
                  <c:v>0.38200000000000101</c:v>
                </c:pt>
                <c:pt idx="883">
                  <c:v>0.38300000000000101</c:v>
                </c:pt>
                <c:pt idx="884">
                  <c:v>0.38400000000000101</c:v>
                </c:pt>
                <c:pt idx="885">
                  <c:v>0.38500000000000101</c:v>
                </c:pt>
                <c:pt idx="886">
                  <c:v>0.38600000000000101</c:v>
                </c:pt>
                <c:pt idx="887">
                  <c:v>0.38700000000000101</c:v>
                </c:pt>
                <c:pt idx="888">
                  <c:v>0.38800000000000101</c:v>
                </c:pt>
                <c:pt idx="889">
                  <c:v>0.38900000000000101</c:v>
                </c:pt>
                <c:pt idx="890">
                  <c:v>0.39000000000000101</c:v>
                </c:pt>
                <c:pt idx="891">
                  <c:v>0.39100000000000101</c:v>
                </c:pt>
                <c:pt idx="892">
                  <c:v>0.39200000000000101</c:v>
                </c:pt>
                <c:pt idx="893">
                  <c:v>0.39300000000000102</c:v>
                </c:pt>
                <c:pt idx="894">
                  <c:v>0.39400000000000102</c:v>
                </c:pt>
                <c:pt idx="895">
                  <c:v>0.39500000000000102</c:v>
                </c:pt>
                <c:pt idx="896">
                  <c:v>0.39600000000000102</c:v>
                </c:pt>
                <c:pt idx="897">
                  <c:v>0.39700000000000102</c:v>
                </c:pt>
                <c:pt idx="898">
                  <c:v>0.39800000000000102</c:v>
                </c:pt>
                <c:pt idx="899">
                  <c:v>0.39900000000000102</c:v>
                </c:pt>
                <c:pt idx="900">
                  <c:v>0.40000000000000102</c:v>
                </c:pt>
                <c:pt idx="901">
                  <c:v>0.40100000000000102</c:v>
                </c:pt>
                <c:pt idx="902">
                  <c:v>0.40200000000000102</c:v>
                </c:pt>
                <c:pt idx="903">
                  <c:v>0.40300000000000102</c:v>
                </c:pt>
                <c:pt idx="904">
                  <c:v>0.40400000000000102</c:v>
                </c:pt>
                <c:pt idx="905">
                  <c:v>0.40500000000000103</c:v>
                </c:pt>
                <c:pt idx="906">
                  <c:v>0.40600000000000103</c:v>
                </c:pt>
                <c:pt idx="907">
                  <c:v>0.40700000000000103</c:v>
                </c:pt>
                <c:pt idx="908">
                  <c:v>0.40800000000000097</c:v>
                </c:pt>
                <c:pt idx="909">
                  <c:v>0.40900000000000097</c:v>
                </c:pt>
                <c:pt idx="910">
                  <c:v>0.41000000000000097</c:v>
                </c:pt>
                <c:pt idx="911">
                  <c:v>0.41100000000000098</c:v>
                </c:pt>
                <c:pt idx="912">
                  <c:v>0.41200000000000098</c:v>
                </c:pt>
                <c:pt idx="913">
                  <c:v>0.41300000000000098</c:v>
                </c:pt>
                <c:pt idx="914">
                  <c:v>0.41400000000000098</c:v>
                </c:pt>
                <c:pt idx="915">
                  <c:v>0.41500000000000098</c:v>
                </c:pt>
                <c:pt idx="916">
                  <c:v>0.41600000000000098</c:v>
                </c:pt>
                <c:pt idx="917">
                  <c:v>0.41700000000000098</c:v>
                </c:pt>
                <c:pt idx="918">
                  <c:v>0.41800000000000098</c:v>
                </c:pt>
                <c:pt idx="919">
                  <c:v>0.41900000000000098</c:v>
                </c:pt>
                <c:pt idx="920">
                  <c:v>0.42000000000000098</c:v>
                </c:pt>
                <c:pt idx="921">
                  <c:v>0.42100000000000098</c:v>
                </c:pt>
                <c:pt idx="922">
                  <c:v>0.42200000000000099</c:v>
                </c:pt>
                <c:pt idx="923">
                  <c:v>0.42300000000000099</c:v>
                </c:pt>
                <c:pt idx="924">
                  <c:v>0.42400000000000099</c:v>
                </c:pt>
                <c:pt idx="925">
                  <c:v>0.42500000000000099</c:v>
                </c:pt>
                <c:pt idx="926">
                  <c:v>0.42600000000000099</c:v>
                </c:pt>
                <c:pt idx="927">
                  <c:v>0.42700000000000099</c:v>
                </c:pt>
                <c:pt idx="928">
                  <c:v>0.42800000000000099</c:v>
                </c:pt>
                <c:pt idx="929">
                  <c:v>0.42900000000000099</c:v>
                </c:pt>
                <c:pt idx="930">
                  <c:v>0.43000000000000099</c:v>
                </c:pt>
                <c:pt idx="931">
                  <c:v>0.43100000000000099</c:v>
                </c:pt>
                <c:pt idx="932">
                  <c:v>0.43200000000000099</c:v>
                </c:pt>
                <c:pt idx="933">
                  <c:v>0.433000000000001</c:v>
                </c:pt>
                <c:pt idx="934">
                  <c:v>0.434000000000001</c:v>
                </c:pt>
                <c:pt idx="935">
                  <c:v>0.435000000000001</c:v>
                </c:pt>
                <c:pt idx="936">
                  <c:v>0.436000000000001</c:v>
                </c:pt>
                <c:pt idx="937">
                  <c:v>0.437000000000001</c:v>
                </c:pt>
                <c:pt idx="938">
                  <c:v>0.438000000000001</c:v>
                </c:pt>
                <c:pt idx="939">
                  <c:v>0.439000000000001</c:v>
                </c:pt>
                <c:pt idx="940">
                  <c:v>0.440000000000001</c:v>
                </c:pt>
                <c:pt idx="941">
                  <c:v>0.441000000000001</c:v>
                </c:pt>
                <c:pt idx="942">
                  <c:v>0.442000000000001</c:v>
                </c:pt>
                <c:pt idx="943">
                  <c:v>0.443000000000001</c:v>
                </c:pt>
                <c:pt idx="944">
                  <c:v>0.444000000000001</c:v>
                </c:pt>
                <c:pt idx="945">
                  <c:v>0.44500000000000101</c:v>
                </c:pt>
                <c:pt idx="946">
                  <c:v>0.44600000000000101</c:v>
                </c:pt>
                <c:pt idx="947">
                  <c:v>0.44700000000000101</c:v>
                </c:pt>
                <c:pt idx="948">
                  <c:v>0.44800000000000101</c:v>
                </c:pt>
                <c:pt idx="949">
                  <c:v>0.44900000000000101</c:v>
                </c:pt>
                <c:pt idx="950">
                  <c:v>0.45000000000000101</c:v>
                </c:pt>
                <c:pt idx="951">
                  <c:v>0.45100000000000101</c:v>
                </c:pt>
                <c:pt idx="952">
                  <c:v>0.45200000000000101</c:v>
                </c:pt>
                <c:pt idx="953">
                  <c:v>0.45300000000000101</c:v>
                </c:pt>
                <c:pt idx="954">
                  <c:v>0.45400000000000101</c:v>
                </c:pt>
                <c:pt idx="955">
                  <c:v>0.45500000000000101</c:v>
                </c:pt>
                <c:pt idx="956">
                  <c:v>0.45600000000000102</c:v>
                </c:pt>
                <c:pt idx="957">
                  <c:v>0.45700000000000102</c:v>
                </c:pt>
                <c:pt idx="958">
                  <c:v>0.45800000000000102</c:v>
                </c:pt>
                <c:pt idx="959">
                  <c:v>0.45900000000000102</c:v>
                </c:pt>
                <c:pt idx="960">
                  <c:v>0.46000000000000102</c:v>
                </c:pt>
                <c:pt idx="961">
                  <c:v>0.46100000000000102</c:v>
                </c:pt>
                <c:pt idx="962">
                  <c:v>0.46200000000000102</c:v>
                </c:pt>
                <c:pt idx="963">
                  <c:v>0.46300000000000102</c:v>
                </c:pt>
                <c:pt idx="964">
                  <c:v>0.46400000000000102</c:v>
                </c:pt>
                <c:pt idx="965">
                  <c:v>0.46500000000000102</c:v>
                </c:pt>
                <c:pt idx="966">
                  <c:v>0.46600000000000102</c:v>
                </c:pt>
                <c:pt idx="967">
                  <c:v>0.46700000000000103</c:v>
                </c:pt>
                <c:pt idx="968">
                  <c:v>0.46800000000000103</c:v>
                </c:pt>
                <c:pt idx="969">
                  <c:v>0.46900000000000103</c:v>
                </c:pt>
                <c:pt idx="970">
                  <c:v>0.47000000000000097</c:v>
                </c:pt>
                <c:pt idx="971">
                  <c:v>0.47100000000000097</c:v>
                </c:pt>
                <c:pt idx="972">
                  <c:v>0.47200000000000097</c:v>
                </c:pt>
                <c:pt idx="973">
                  <c:v>0.47300000000000098</c:v>
                </c:pt>
                <c:pt idx="974">
                  <c:v>0.47400000000000098</c:v>
                </c:pt>
                <c:pt idx="975">
                  <c:v>0.47500000000000098</c:v>
                </c:pt>
                <c:pt idx="976">
                  <c:v>0.47600000000000098</c:v>
                </c:pt>
                <c:pt idx="977">
                  <c:v>0.47700000000000098</c:v>
                </c:pt>
                <c:pt idx="978">
                  <c:v>0.47800000000000098</c:v>
                </c:pt>
                <c:pt idx="979">
                  <c:v>0.47900000000000098</c:v>
                </c:pt>
                <c:pt idx="980">
                  <c:v>0.48000000000000098</c:v>
                </c:pt>
                <c:pt idx="981">
                  <c:v>0.48100000000000098</c:v>
                </c:pt>
                <c:pt idx="982">
                  <c:v>0.48200000000000098</c:v>
                </c:pt>
                <c:pt idx="983">
                  <c:v>0.48300000000000098</c:v>
                </c:pt>
                <c:pt idx="984">
                  <c:v>0.48400000000000098</c:v>
                </c:pt>
                <c:pt idx="985">
                  <c:v>0.48500000000000099</c:v>
                </c:pt>
                <c:pt idx="986">
                  <c:v>0.48600000000000099</c:v>
                </c:pt>
                <c:pt idx="987">
                  <c:v>0.48700000000000099</c:v>
                </c:pt>
                <c:pt idx="988">
                  <c:v>0.48800000000000099</c:v>
                </c:pt>
              </c:numCache>
            </c:numRef>
          </c:xVal>
          <c:yVal>
            <c:numRef>
              <c:f>'chapter 13_portfolio'!$J$3:$J$991</c:f>
              <c:numCache>
                <c:formatCode>General</c:formatCode>
                <c:ptCount val="989"/>
                <c:pt idx="0">
                  <c:v>1.1257706951566308E-2</c:v>
                </c:pt>
                <c:pt idx="1">
                  <c:v>1.1479191731800981E-2</c:v>
                </c:pt>
                <c:pt idx="2">
                  <c:v>1.1704618244130084E-2</c:v>
                </c:pt>
                <c:pt idx="3">
                  <c:v>1.1934047723738544E-2</c:v>
                </c:pt>
                <c:pt idx="4">
                  <c:v>1.2167542176482613E-2</c:v>
                </c:pt>
                <c:pt idx="5">
                  <c:v>1.2405164385100092E-2</c:v>
                </c:pt>
                <c:pt idx="6">
                  <c:v>1.2646977915402874E-2</c:v>
                </c:pt>
                <c:pt idx="7">
                  <c:v>1.2893047122450138E-2</c:v>
                </c:pt>
                <c:pt idx="8">
                  <c:v>1.3143437156700313E-2</c:v>
                </c:pt>
                <c:pt idx="9">
                  <c:v>1.339821397014046E-2</c:v>
                </c:pt>
                <c:pt idx="10">
                  <c:v>1.365744432239078E-2</c:v>
                </c:pt>
                <c:pt idx="11">
                  <c:v>1.3921195786783004E-2</c:v>
                </c:pt>
                <c:pt idx="12">
                  <c:v>1.4189536756410369E-2</c:v>
                </c:pt>
                <c:pt idx="13">
                  <c:v>1.4462536450147688E-2</c:v>
                </c:pt>
                <c:pt idx="14">
                  <c:v>1.4740264918639426E-2</c:v>
                </c:pt>
                <c:pt idx="15">
                  <c:v>1.5022793050254019E-2</c:v>
                </c:pt>
                <c:pt idx="16">
                  <c:v>1.5310192577002318E-2</c:v>
                </c:pt>
                <c:pt idx="17">
                  <c:v>1.5602536080418433E-2</c:v>
                </c:pt>
                <c:pt idx="18">
                  <c:v>1.5899896997400804E-2</c:v>
                </c:pt>
                <c:pt idx="19">
                  <c:v>1.620234962601156E-2</c:v>
                </c:pt>
                <c:pt idx="20">
                  <c:v>1.6509969131232163E-2</c:v>
                </c:pt>
                <c:pt idx="21">
                  <c:v>1.6822831550673094E-2</c:v>
                </c:pt>
                <c:pt idx="22">
                  <c:v>1.7141013800235697E-2</c:v>
                </c:pt>
                <c:pt idx="23">
                  <c:v>1.7464593679723986E-2</c:v>
                </c:pt>
                <c:pt idx="24">
                  <c:v>1.7793649878404049E-2</c:v>
                </c:pt>
                <c:pt idx="25">
                  <c:v>1.8128261980509319E-2</c:v>
                </c:pt>
                <c:pt idx="26">
                  <c:v>1.846851047068887E-2</c:v>
                </c:pt>
                <c:pt idx="27">
                  <c:v>1.8814476739397266E-2</c:v>
                </c:pt>
                <c:pt idx="28">
                  <c:v>1.9166243088222908E-2</c:v>
                </c:pt>
                <c:pt idx="29">
                  <c:v>1.9523892735153252E-2</c:v>
                </c:pt>
                <c:pt idx="30">
                  <c:v>1.9887509819774055E-2</c:v>
                </c:pt>
                <c:pt idx="31">
                  <c:v>2.0257179408400681E-2</c:v>
                </c:pt>
                <c:pt idx="32">
                  <c:v>2.0632987499138954E-2</c:v>
                </c:pt>
                <c:pt idx="33">
                  <c:v>2.1015021026873082E-2</c:v>
                </c:pt>
                <c:pt idx="34">
                  <c:v>2.1403367868178282E-2</c:v>
                </c:pt>
                <c:pt idx="35">
                  <c:v>2.179811684615568E-2</c:v>
                </c:pt>
                <c:pt idx="36">
                  <c:v>2.2199357735187077E-2</c:v>
                </c:pt>
                <c:pt idx="37">
                  <c:v>2.260718126560686E-2</c:v>
                </c:pt>
                <c:pt idx="38">
                  <c:v>2.3021679128288709E-2</c:v>
                </c:pt>
                <c:pt idx="39">
                  <c:v>2.3442943979144568E-2</c:v>
                </c:pt>
                <c:pt idx="40">
                  <c:v>2.3871069443533021E-2</c:v>
                </c:pt>
                <c:pt idx="41">
                  <c:v>2.4306150120574913E-2</c:v>
                </c:pt>
                <c:pt idx="42">
                  <c:v>2.4748281587373196E-2</c:v>
                </c:pt>
                <c:pt idx="43">
                  <c:v>2.5197560403134454E-2</c:v>
                </c:pt>
                <c:pt idx="44">
                  <c:v>2.5654084113189583E-2</c:v>
                </c:pt>
                <c:pt idx="45">
                  <c:v>2.6117951252910821E-2</c:v>
                </c:pt>
                <c:pt idx="46">
                  <c:v>2.6589261351522189E-2</c:v>
                </c:pt>
                <c:pt idx="47">
                  <c:v>2.7068114935801111E-2</c:v>
                </c:pt>
                <c:pt idx="48">
                  <c:v>2.75546135336678E-2</c:v>
                </c:pt>
                <c:pt idx="49">
                  <c:v>2.8048859677660291E-2</c:v>
                </c:pt>
                <c:pt idx="50">
                  <c:v>2.8550956908291528E-2</c:v>
                </c:pt>
                <c:pt idx="51">
                  <c:v>2.9061009777286678E-2</c:v>
                </c:pt>
                <c:pt idx="52">
                  <c:v>2.9579123850696803E-2</c:v>
                </c:pt>
                <c:pt idx="53">
                  <c:v>3.010540571188651E-2</c:v>
                </c:pt>
                <c:pt idx="54">
                  <c:v>3.0639962964392947E-2</c:v>
                </c:pt>
                <c:pt idx="55">
                  <c:v>3.1182904234652489E-2</c:v>
                </c:pt>
                <c:pt idx="56">
                  <c:v>3.1734339174593063E-2</c:v>
                </c:pt>
                <c:pt idx="57">
                  <c:v>3.2294378464088232E-2</c:v>
                </c:pt>
                <c:pt idx="58">
                  <c:v>3.2863133813271037E-2</c:v>
                </c:pt>
                <c:pt idx="59">
                  <c:v>3.3440717964703749E-2</c:v>
                </c:pt>
                <c:pt idx="60">
                  <c:v>3.4027244695401006E-2</c:v>
                </c:pt>
                <c:pt idx="61">
                  <c:v>3.4622828818703419E-2</c:v>
                </c:pt>
                <c:pt idx="62">
                  <c:v>3.5227586185998014E-2</c:v>
                </c:pt>
                <c:pt idx="63">
                  <c:v>3.5841633688283241E-2</c:v>
                </c:pt>
                <c:pt idx="64">
                  <c:v>3.646508925757487E-2</c:v>
                </c:pt>
                <c:pt idx="65">
                  <c:v>3.7098071868150014E-2</c:v>
                </c:pt>
                <c:pt idx="66">
                  <c:v>3.7740701537625918E-2</c:v>
                </c:pt>
                <c:pt idx="67">
                  <c:v>3.839309932787096E-2</c:v>
                </c:pt>
                <c:pt idx="68">
                  <c:v>3.9055387345744083E-2</c:v>
                </c:pt>
                <c:pt idx="69">
                  <c:v>3.9727688743659777E-2</c:v>
                </c:pt>
                <c:pt idx="70">
                  <c:v>4.0410127719975895E-2</c:v>
                </c:pt>
                <c:pt idx="71">
                  <c:v>4.1102829519200364E-2</c:v>
                </c:pt>
                <c:pt idx="72">
                  <c:v>4.1805920432014421E-2</c:v>
                </c:pt>
                <c:pt idx="73">
                  <c:v>4.2519527795108467E-2</c:v>
                </c:pt>
                <c:pt idx="74">
                  <c:v>4.3243779990828249E-2</c:v>
                </c:pt>
                <c:pt idx="75">
                  <c:v>4.3978806446627251E-2</c:v>
                </c:pt>
                <c:pt idx="76">
                  <c:v>4.4724737634322762E-2</c:v>
                </c:pt>
                <c:pt idx="77">
                  <c:v>4.5481705069152223E-2</c:v>
                </c:pt>
                <c:pt idx="78">
                  <c:v>4.6249841308626687E-2</c:v>
                </c:pt>
                <c:pt idx="79">
                  <c:v>4.7029279951178143E-2</c:v>
                </c:pt>
                <c:pt idx="80">
                  <c:v>4.7820155634597447E-2</c:v>
                </c:pt>
                <c:pt idx="81">
                  <c:v>4.8622604034259997E-2</c:v>
                </c:pt>
                <c:pt idx="82">
                  <c:v>4.943676186113552E-2</c:v>
                </c:pt>
                <c:pt idx="83">
                  <c:v>5.0262766859578929E-2</c:v>
                </c:pt>
                <c:pt idx="84">
                  <c:v>5.1100757804899359E-2</c:v>
                </c:pt>
                <c:pt idx="85">
                  <c:v>5.1950874500703507E-2</c:v>
                </c:pt>
                <c:pt idx="86">
                  <c:v>5.2813257776010966E-2</c:v>
                </c:pt>
                <c:pt idx="87">
                  <c:v>5.3688049482137318E-2</c:v>
                </c:pt>
                <c:pt idx="88">
                  <c:v>5.4575392489343046E-2</c:v>
                </c:pt>
                <c:pt idx="89">
                  <c:v>5.5475430683243773E-2</c:v>
                </c:pt>
                <c:pt idx="90">
                  <c:v>5.6388308960979634E-2</c:v>
                </c:pt>
                <c:pt idx="91">
                  <c:v>5.7314173227140289E-2</c:v>
                </c:pt>
                <c:pt idx="92">
                  <c:v>5.8253170389442305E-2</c:v>
                </c:pt>
                <c:pt idx="93">
                  <c:v>5.9205448354155817E-2</c:v>
                </c:pt>
                <c:pt idx="94">
                  <c:v>6.0171156021277532E-2</c:v>
                </c:pt>
                <c:pt idx="95">
                  <c:v>6.1150443279447041E-2</c:v>
                </c:pt>
                <c:pt idx="96">
                  <c:v>6.2143461000602189E-2</c:v>
                </c:pt>
                <c:pt idx="97">
                  <c:v>6.3150361034372451E-2</c:v>
                </c:pt>
                <c:pt idx="98">
                  <c:v>6.4171296202205449E-2</c:v>
                </c:pt>
                <c:pt idx="99">
                  <c:v>6.5206420291224268E-2</c:v>
                </c:pt>
                <c:pt idx="100">
                  <c:v>6.6255888047812794E-2</c:v>
                </c:pt>
                <c:pt idx="101">
                  <c:v>6.7319855170925216E-2</c:v>
                </c:pt>
                <c:pt idx="102">
                  <c:v>6.8398478305117666E-2</c:v>
                </c:pt>
                <c:pt idx="103">
                  <c:v>6.9491915033298213E-2</c:v>
                </c:pt>
                <c:pt idx="104">
                  <c:v>7.0600323869192766E-2</c:v>
                </c:pt>
                <c:pt idx="105">
                  <c:v>7.1723864249523844E-2</c:v>
                </c:pt>
                <c:pt idx="106">
                  <c:v>7.2862696525898871E-2</c:v>
                </c:pt>
                <c:pt idx="107">
                  <c:v>7.4016981956405853E-2</c:v>
                </c:pt>
                <c:pt idx="108">
                  <c:v>7.518688269691283E-2</c:v>
                </c:pt>
                <c:pt idx="109">
                  <c:v>7.6372561792069166E-2</c:v>
                </c:pt>
                <c:pt idx="110">
                  <c:v>7.7574183166004673E-2</c:v>
                </c:pt>
                <c:pt idx="111">
                  <c:v>7.8791911612724946E-2</c:v>
                </c:pt>
                <c:pt idx="112">
                  <c:v>8.0025912786199749E-2</c:v>
                </c:pt>
                <c:pt idx="113">
                  <c:v>8.1276353190141093E-2</c:v>
                </c:pt>
                <c:pt idx="114">
                  <c:v>8.2543400167469833E-2</c:v>
                </c:pt>
                <c:pt idx="115">
                  <c:v>8.3827221889466563E-2</c:v>
                </c:pt>
                <c:pt idx="116">
                  <c:v>8.5127987344605222E-2</c:v>
                </c:pt>
                <c:pt idx="117">
                  <c:v>8.64458663270668E-2</c:v>
                </c:pt>
                <c:pt idx="118">
                  <c:v>8.7781029424929699E-2</c:v>
                </c:pt>
                <c:pt idx="119">
                  <c:v>8.9133648008035637E-2</c:v>
                </c:pt>
                <c:pt idx="120">
                  <c:v>9.0503894215527902E-2</c:v>
                </c:pt>
                <c:pt idx="121">
                  <c:v>9.1891940943059275E-2</c:v>
                </c:pt>
                <c:pt idx="122">
                  <c:v>9.3297961829668291E-2</c:v>
                </c:pt>
                <c:pt idx="123">
                  <c:v>9.4722131244320218E-2</c:v>
                </c:pt>
                <c:pt idx="124">
                  <c:v>9.6164624272112129E-2</c:v>
                </c:pt>
                <c:pt idx="125">
                  <c:v>9.7625616700138085E-2</c:v>
                </c:pt>
                <c:pt idx="126">
                  <c:v>9.9105285003013979E-2</c:v>
                </c:pt>
                <c:pt idx="127">
                  <c:v>0.10060380632805849</c:v>
                </c:pt>
                <c:pt idx="128">
                  <c:v>0.10212135848012935</c:v>
                </c:pt>
                <c:pt idx="129">
                  <c:v>0.10365811990611201</c:v>
                </c:pt>
                <c:pt idx="130">
                  <c:v>0.10521426967905952</c:v>
                </c:pt>
                <c:pt idx="131">
                  <c:v>0.10678998748198092</c:v>
                </c:pt>
                <c:pt idx="132">
                  <c:v>0.10838545359127742</c:v>
                </c:pt>
                <c:pt idx="133">
                  <c:v>0.11000084885982341</c:v>
                </c:pt>
                <c:pt idx="134">
                  <c:v>0.11163635469969205</c:v>
                </c:pt>
                <c:pt idx="135">
                  <c:v>0.11329215306452203</c:v>
                </c:pt>
                <c:pt idx="136">
                  <c:v>0.11496842643152586</c:v>
                </c:pt>
                <c:pt idx="137">
                  <c:v>0.1166653577831369</c:v>
                </c:pt>
                <c:pt idx="138">
                  <c:v>0.11838313058829386</c:v>
                </c:pt>
                <c:pt idx="139">
                  <c:v>0.12012192878336256</c:v>
                </c:pt>
                <c:pt idx="140">
                  <c:v>0.12188193675269152</c:v>
                </c:pt>
                <c:pt idx="141">
                  <c:v>0.12366333930880284</c:v>
                </c:pt>
                <c:pt idx="142">
                  <c:v>0.12546632167221472</c:v>
                </c:pt>
                <c:pt idx="143">
                  <c:v>0.12729106945089663</c:v>
                </c:pt>
                <c:pt idx="144">
                  <c:v>0.12913776861935447</c:v>
                </c:pt>
                <c:pt idx="145">
                  <c:v>0.13100660549734638</c:v>
                </c:pt>
                <c:pt idx="146">
                  <c:v>0.13289776672822703</c:v>
                </c:pt>
                <c:pt idx="147">
                  <c:v>0.13481143925692046</c:v>
                </c:pt>
                <c:pt idx="148">
                  <c:v>0.13674781030752067</c:v>
                </c:pt>
                <c:pt idx="149">
                  <c:v>0.13870706736051933</c:v>
                </c:pt>
                <c:pt idx="150">
                  <c:v>0.14068939812965969</c:v>
                </c:pt>
                <c:pt idx="151">
                  <c:v>0.14269499053841778</c:v>
                </c:pt>
                <c:pt idx="152">
                  <c:v>0.14472403269610812</c:v>
                </c:pt>
                <c:pt idx="153">
                  <c:v>0.14677671287361657</c:v>
                </c:pt>
                <c:pt idx="154">
                  <c:v>0.14885321947875771</c:v>
                </c:pt>
                <c:pt idx="155">
                  <c:v>0.1509537410312583</c:v>
                </c:pt>
                <c:pt idx="156">
                  <c:v>0.15307846613736631</c:v>
                </c:pt>
                <c:pt idx="157">
                  <c:v>0.15522758346408544</c:v>
                </c:pt>
                <c:pt idx="158">
                  <c:v>0.15740128171303633</c:v>
                </c:pt>
                <c:pt idx="159">
                  <c:v>0.1595997495939431</c:v>
                </c:pt>
                <c:pt idx="160">
                  <c:v>0.1618231757977476</c:v>
                </c:pt>
                <c:pt idx="161">
                  <c:v>0.16407174896935076</c:v>
                </c:pt>
                <c:pt idx="162">
                  <c:v>0.16634565767998172</c:v>
                </c:pt>
                <c:pt idx="163">
                  <c:v>0.16864509039919579</c:v>
                </c:pt>
                <c:pt idx="164">
                  <c:v>0.17097023546650228</c:v>
                </c:pt>
                <c:pt idx="165">
                  <c:v>0.17332128106262293</c:v>
                </c:pt>
                <c:pt idx="166">
                  <c:v>0.17569841518038079</c:v>
                </c:pt>
                <c:pt idx="167">
                  <c:v>0.17810182559522394</c:v>
                </c:pt>
                <c:pt idx="168">
                  <c:v>0.18053169983538148</c:v>
                </c:pt>
                <c:pt idx="169">
                  <c:v>0.18298822515165536</c:v>
                </c:pt>
                <c:pt idx="170">
                  <c:v>0.18547158848685025</c:v>
                </c:pt>
                <c:pt idx="171">
                  <c:v>0.18798197644484044</c:v>
                </c:pt>
                <c:pt idx="172">
                  <c:v>0.19051957525927779</c:v>
                </c:pt>
                <c:pt idx="173">
                  <c:v>0.19308457076194163</c:v>
                </c:pt>
                <c:pt idx="174">
                  <c:v>0.19567714835073319</c:v>
                </c:pt>
                <c:pt idx="175">
                  <c:v>0.19829749295731491</c:v>
                </c:pt>
                <c:pt idx="176">
                  <c:v>0.20094578901439933</c:v>
                </c:pt>
                <c:pt idx="177">
                  <c:v>0.20362222042268768</c:v>
                </c:pt>
                <c:pt idx="178">
                  <c:v>0.20632697051746215</c:v>
                </c:pt>
                <c:pt idx="179">
                  <c:v>0.20906022203483318</c:v>
                </c:pt>
                <c:pt idx="180">
                  <c:v>0.21182215707764482</c:v>
                </c:pt>
                <c:pt idx="181">
                  <c:v>0.21461295708104183</c:v>
                </c:pt>
                <c:pt idx="182">
                  <c:v>0.21743280277769958</c:v>
                </c:pt>
                <c:pt idx="183">
                  <c:v>0.22028187416272163</c:v>
                </c:pt>
                <c:pt idx="184">
                  <c:v>0.22316035045820684</c:v>
                </c:pt>
                <c:pt idx="185">
                  <c:v>0.22606841007749043</c:v>
                </c:pt>
                <c:pt idx="186">
                  <c:v>0.22900623058906031</c:v>
                </c:pt>
                <c:pt idx="187">
                  <c:v>0.23197398868015551</c:v>
                </c:pt>
                <c:pt idx="188">
                  <c:v>0.23497186012004642</c:v>
                </c:pt>
                <c:pt idx="189">
                  <c:v>0.23800001972300461</c:v>
                </c:pt>
                <c:pt idx="190">
                  <c:v>0.24105864131096183</c:v>
                </c:pt>
                <c:pt idx="191">
                  <c:v>0.24414789767586723</c:v>
                </c:pt>
                <c:pt idx="192">
                  <c:v>0.24726796054174194</c:v>
                </c:pt>
                <c:pt idx="193">
                  <c:v>0.25041900052643828</c:v>
                </c:pt>
                <c:pt idx="194">
                  <c:v>0.25360118710310842</c:v>
                </c:pt>
                <c:pt idx="195">
                  <c:v>0.25681468856138373</c:v>
                </c:pt>
                <c:pt idx="196">
                  <c:v>0.26005967196827401</c:v>
                </c:pt>
                <c:pt idx="197">
                  <c:v>0.26333630312878703</c:v>
                </c:pt>
                <c:pt idx="198">
                  <c:v>0.26664474654627712</c:v>
                </c:pt>
                <c:pt idx="199">
                  <c:v>0.26998516538252487</c:v>
                </c:pt>
                <c:pt idx="200">
                  <c:v>0.2733577214175541</c:v>
                </c:pt>
                <c:pt idx="201">
                  <c:v>0.27676257500919355</c:v>
                </c:pt>
                <c:pt idx="202">
                  <c:v>0.28019988505238441</c:v>
                </c:pt>
                <c:pt idx="203">
                  <c:v>0.2836698089382434</c:v>
                </c:pt>
                <c:pt idx="204">
                  <c:v>0.28717250251288484</c:v>
                </c:pt>
                <c:pt idx="205">
                  <c:v>0.29070812003600849</c:v>
                </c:pt>
                <c:pt idx="206">
                  <c:v>0.29427681413925771</c:v>
                </c:pt>
                <c:pt idx="207">
                  <c:v>0.29787873578435686</c:v>
                </c:pt>
                <c:pt idx="208">
                  <c:v>0.30151403422103096</c:v>
                </c:pt>
                <c:pt idx="209">
                  <c:v>0.30518285694471614</c:v>
                </c:pt>
                <c:pt idx="210">
                  <c:v>0.30888534965406672</c:v>
                </c:pt>
                <c:pt idx="211">
                  <c:v>0.3126216562082651</c:v>
                </c:pt>
                <c:pt idx="212">
                  <c:v>0.31639191858414206</c:v>
                </c:pt>
                <c:pt idx="213">
                  <c:v>0.3201962768331138</c:v>
                </c:pt>
                <c:pt idx="214">
                  <c:v>0.32403486903794326</c:v>
                </c:pt>
                <c:pt idx="215">
                  <c:v>0.32790783126933137</c:v>
                </c:pt>
                <c:pt idx="216">
                  <c:v>0.33181529754234818</c:v>
                </c:pt>
                <c:pt idx="217">
                  <c:v>0.33575739977270852</c:v>
                </c:pt>
                <c:pt idx="218">
                  <c:v>0.33973426773290122</c:v>
                </c:pt>
                <c:pt idx="219">
                  <c:v>0.34374602900817974</c:v>
                </c:pt>
                <c:pt idx="220">
                  <c:v>0.34779280895242121</c:v>
                </c:pt>
                <c:pt idx="221">
                  <c:v>0.35187473064386127</c:v>
                </c:pt>
                <c:pt idx="222">
                  <c:v>0.3559919148407148</c:v>
                </c:pt>
                <c:pt idx="223">
                  <c:v>0.36014447993668908</c:v>
                </c:pt>
                <c:pt idx="224">
                  <c:v>0.36433254191639769</c:v>
                </c:pt>
                <c:pt idx="225">
                  <c:v>0.36855621431068342</c:v>
                </c:pt>
                <c:pt idx="226">
                  <c:v>0.37281560815186121</c:v>
                </c:pt>
                <c:pt idx="227">
                  <c:v>0.37711083192888495</c:v>
                </c:pt>
                <c:pt idx="228">
                  <c:v>0.3814419915424519</c:v>
                </c:pt>
                <c:pt idx="229">
                  <c:v>0.38580919026005006</c:v>
                </c:pt>
                <c:pt idx="230">
                  <c:v>0.39021252867095979</c:v>
                </c:pt>
                <c:pt idx="231">
                  <c:v>0.39465210464121681</c:v>
                </c:pt>
                <c:pt idx="232">
                  <c:v>0.39912801326854735</c:v>
                </c:pt>
                <c:pt idx="233">
                  <c:v>0.40364034683728484</c:v>
                </c:pt>
                <c:pt idx="234">
                  <c:v>0.40818919477327514</c:v>
                </c:pt>
                <c:pt idx="235">
                  <c:v>0.4127746435987838</c:v>
                </c:pt>
                <c:pt idx="236">
                  <c:v>0.41739677688741167</c:v>
                </c:pt>
                <c:pt idx="237">
                  <c:v>0.42205567521903048</c:v>
                </c:pt>
                <c:pt idx="238">
                  <c:v>0.42675141613474654</c:v>
                </c:pt>
                <c:pt idx="239">
                  <c:v>0.43148407409190537</c:v>
                </c:pt>
                <c:pt idx="240">
                  <c:v>0.43625372041914479</c:v>
                </c:pt>
                <c:pt idx="241">
                  <c:v>0.44106042327150652</c:v>
                </c:pt>
                <c:pt idx="242">
                  <c:v>0.4459042475856197</c:v>
                </c:pt>
                <c:pt idx="243">
                  <c:v>0.45078525503496208</c:v>
                </c:pt>
                <c:pt idx="244">
                  <c:v>0.45570350398521425</c:v>
                </c:pt>
                <c:pt idx="245">
                  <c:v>0.46065904944971348</c:v>
                </c:pt>
                <c:pt idx="246">
                  <c:v>0.46565194304501906</c:v>
                </c:pt>
                <c:pt idx="247">
                  <c:v>0.47068223294660189</c:v>
                </c:pt>
                <c:pt idx="248">
                  <c:v>0.47574996384466628</c:v>
                </c:pt>
                <c:pt idx="249">
                  <c:v>0.48085517690011559</c:v>
                </c:pt>
                <c:pt idx="250">
                  <c:v>0.48599790970067447</c:v>
                </c:pt>
                <c:pt idx="251">
                  <c:v>0.49117819621717734</c:v>
                </c:pt>
                <c:pt idx="252">
                  <c:v>0.49639606676003212</c:v>
                </c:pt>
                <c:pt idx="253">
                  <c:v>0.50165154793587652</c:v>
                </c:pt>
                <c:pt idx="254">
                  <c:v>0.50694466260443094</c:v>
                </c:pt>
                <c:pt idx="255">
                  <c:v>0.51227542983556495</c:v>
                </c:pt>
                <c:pt idx="256">
                  <c:v>0.51764386486658576</c:v>
                </c:pt>
                <c:pt idx="257">
                  <c:v>0.52304997905976047</c:v>
                </c:pt>
                <c:pt idx="258">
                  <c:v>0.52849377986008605</c:v>
                </c:pt>
                <c:pt idx="259">
                  <c:v>0.53397527075331441</c:v>
                </c:pt>
                <c:pt idx="260">
                  <c:v>0.53949445122424955</c:v>
                </c:pt>
                <c:pt idx="261">
                  <c:v>0.5450513167153227</c:v>
                </c:pt>
                <c:pt idx="262">
                  <c:v>0.55064585858546244</c:v>
                </c:pt>
                <c:pt idx="263">
                  <c:v>0.55627806406926872</c:v>
                </c:pt>
                <c:pt idx="264">
                  <c:v>0.5619479162365032</c:v>
                </c:pt>
                <c:pt idx="265">
                  <c:v>0.56765539395190678</c:v>
                </c:pt>
                <c:pt idx="266">
                  <c:v>0.57340047183536069</c:v>
                </c:pt>
                <c:pt idx="267">
                  <c:v>0.57918312022239771</c:v>
                </c:pt>
                <c:pt idx="268">
                  <c:v>0.58500330512507637</c:v>
                </c:pt>
                <c:pt idx="269">
                  <c:v>0.59086098819323496</c:v>
                </c:pt>
                <c:pt idx="270">
                  <c:v>0.5967561266761322</c:v>
                </c:pt>
                <c:pt idx="271">
                  <c:v>0.60268867338448862</c:v>
                </c:pt>
                <c:pt idx="272">
                  <c:v>0.60865857665294099</c:v>
                </c:pt>
                <c:pt idx="273">
                  <c:v>0.6146657803029224</c:v>
                </c:pt>
                <c:pt idx="274">
                  <c:v>0.62071022360597772</c:v>
                </c:pt>
                <c:pt idx="275">
                  <c:v>0.62679184124753129</c:v>
                </c:pt>
                <c:pt idx="276">
                  <c:v>0.6329105632911125</c:v>
                </c:pt>
                <c:pt idx="277">
                  <c:v>0.639066315143059</c:v>
                </c:pt>
                <c:pt idx="278">
                  <c:v>0.64525901751770232</c:v>
                </c:pt>
                <c:pt idx="279">
                  <c:v>0.65148858640305418</c:v>
                </c:pt>
                <c:pt idx="280">
                  <c:v>0.65775493302700216</c:v>
                </c:pt>
                <c:pt idx="281">
                  <c:v>0.66405796382402749</c:v>
                </c:pt>
                <c:pt idx="282">
                  <c:v>0.67039758040245856</c:v>
                </c:pt>
                <c:pt idx="283">
                  <c:v>0.67677367951227019</c:v>
                </c:pt>
                <c:pt idx="284">
                  <c:v>0.68318615301344277</c:v>
                </c:pt>
                <c:pt idx="285">
                  <c:v>0.68963488784489246</c:v>
                </c:pt>
                <c:pt idx="286">
                  <c:v>0.69611976599398295</c:v>
                </c:pt>
                <c:pt idx="287">
                  <c:v>0.70264066446663609</c:v>
                </c:pt>
                <c:pt idx="288">
                  <c:v>0.70919745525804467</c:v>
                </c:pt>
                <c:pt idx="289">
                  <c:v>0.71579000532400994</c:v>
                </c:pt>
                <c:pt idx="290">
                  <c:v>0.72241817655290508</c:v>
                </c:pt>
                <c:pt idx="291">
                  <c:v>0.72908182573828684</c:v>
                </c:pt>
                <c:pt idx="292">
                  <c:v>0.73578080455215711</c:v>
                </c:pt>
                <c:pt idx="293">
                  <c:v>0.74251495951889568</c:v>
                </c:pt>
                <c:pt idx="294">
                  <c:v>0.74928413198986754</c:v>
                </c:pt>
                <c:pt idx="295">
                  <c:v>0.75608815811872332</c:v>
                </c:pt>
                <c:pt idx="296">
                  <c:v>0.76292686883739946</c:v>
                </c:pt>
                <c:pt idx="297">
                  <c:v>0.76980008983283377</c:v>
                </c:pt>
                <c:pt idx="298">
                  <c:v>0.77670764152440208</c:v>
                </c:pt>
                <c:pt idx="299">
                  <c:v>0.78364933904209511</c:v>
                </c:pt>
                <c:pt idx="300">
                  <c:v>0.79062499220543958</c:v>
                </c:pt>
                <c:pt idx="301">
                  <c:v>0.79763440550317999</c:v>
                </c:pt>
                <c:pt idx="302">
                  <c:v>0.80467737807372908</c:v>
                </c:pt>
                <c:pt idx="303">
                  <c:v>0.8117537036863991</c:v>
                </c:pt>
                <c:pt idx="304">
                  <c:v>0.81886317072342496</c:v>
                </c:pt>
                <c:pt idx="305">
                  <c:v>0.82600556216279009</c:v>
                </c:pt>
                <c:pt idx="306">
                  <c:v>0.83318065556186582</c:v>
                </c:pt>
                <c:pt idx="307">
                  <c:v>0.84038822304187388</c:v>
                </c:pt>
                <c:pt idx="308">
                  <c:v>0.84762803127318387</c:v>
                </c:pt>
                <c:pt idx="309">
                  <c:v>0.85489984146145515</c:v>
                </c:pt>
                <c:pt idx="310">
                  <c:v>0.86220340933463491</c:v>
                </c:pt>
                <c:pt idx="311">
                  <c:v>0.86953848513081999</c:v>
                </c:pt>
                <c:pt idx="312">
                  <c:v>0.87690481358699457</c:v>
                </c:pt>
                <c:pt idx="313">
                  <c:v>0.8843021339286542</c:v>
                </c:pt>
                <c:pt idx="314">
                  <c:v>0.89173017986032188</c:v>
                </c:pt>
                <c:pt idx="315">
                  <c:v>0.89918867955697201</c:v>
                </c:pt>
                <c:pt idx="316">
                  <c:v>0.90667735565636642</c:v>
                </c:pt>
                <c:pt idx="317">
                  <c:v>0.91419592525231297</c:v>
                </c:pt>
                <c:pt idx="318">
                  <c:v>0.92174409988885864</c:v>
                </c:pt>
                <c:pt idx="319">
                  <c:v>0.92932158555542321</c:v>
                </c:pt>
                <c:pt idx="320">
                  <c:v>0.93692808268288175</c:v>
                </c:pt>
                <c:pt idx="321">
                  <c:v>0.94456328614061014</c:v>
                </c:pt>
                <c:pt idx="322">
                  <c:v>0.95222688523449206</c:v>
                </c:pt>
                <c:pt idx="323">
                  <c:v>0.95991856370590845</c:v>
                </c:pt>
                <c:pt idx="324">
                  <c:v>0.96763799973170561</c:v>
                </c:pt>
                <c:pt idx="325">
                  <c:v>0.97538486592515883</c:v>
                </c:pt>
                <c:pt idx="326">
                  <c:v>0.98315882933793375</c:v>
                </c:pt>
                <c:pt idx="327">
                  <c:v>0.99095955146305614</c:v>
                </c:pt>
                <c:pt idx="328">
                  <c:v>0.99878668823889671</c:v>
                </c:pt>
                <c:pt idx="329">
                  <c:v>1.0066398900541778</c:v>
                </c:pt>
                <c:pt idx="330">
                  <c:v>1.0145188017540085</c:v>
                </c:pt>
                <c:pt idx="331">
                  <c:v>1.022423062646957</c:v>
                </c:pt>
                <c:pt idx="332">
                  <c:v>1.0303523065131646</c:v>
                </c:pt>
                <c:pt idx="333">
                  <c:v>1.0383061616135094</c:v>
                </c:pt>
                <c:pt idx="334">
                  <c:v>1.0462842506998244</c:v>
                </c:pt>
                <c:pt idx="335">
                  <c:v>1.0542861910261789</c:v>
                </c:pt>
                <c:pt idx="336">
                  <c:v>1.0623115943612242</c:v>
                </c:pt>
                <c:pt idx="337">
                  <c:v>1.0703600670016125</c:v>
                </c:pt>
                <c:pt idx="338">
                  <c:v>1.078431209786497</c:v>
                </c:pt>
                <c:pt idx="339">
                  <c:v>1.0865246181131099</c:v>
                </c:pt>
                <c:pt idx="340">
                  <c:v>1.0946398819534322</c:v>
                </c:pt>
                <c:pt idx="341">
                  <c:v>1.102776585871954</c:v>
                </c:pt>
                <c:pt idx="342">
                  <c:v>1.1109343090445334</c:v>
                </c:pt>
                <c:pt idx="343">
                  <c:v>1.1191126252783543</c:v>
                </c:pt>
                <c:pt idx="344">
                  <c:v>1.1273111030329914</c:v>
                </c:pt>
                <c:pt idx="345">
                  <c:v>1.1355293054425826</c:v>
                </c:pt>
                <c:pt idx="346">
                  <c:v>1.1437667903391135</c:v>
                </c:pt>
                <c:pt idx="347">
                  <c:v>1.1520231102768186</c:v>
                </c:pt>
                <c:pt idx="348">
                  <c:v>1.1602978125576981</c:v>
                </c:pt>
                <c:pt idx="349">
                  <c:v>1.1685904392581583</c:v>
                </c:pt>
                <c:pt idx="350">
                  <c:v>1.1769005272567725</c:v>
                </c:pt>
                <c:pt idx="351">
                  <c:v>1.1852276082631714</c:v>
                </c:pt>
                <c:pt idx="352">
                  <c:v>1.1935712088480543</c:v>
                </c:pt>
                <c:pt idx="353">
                  <c:v>1.2019308504743362</c:v>
                </c:pt>
                <c:pt idx="354">
                  <c:v>1.2103060495294193</c:v>
                </c:pt>
                <c:pt idx="355">
                  <c:v>1.2186963173585998</c:v>
                </c:pt>
                <c:pt idx="356">
                  <c:v>1.2271011602996043</c:v>
                </c:pt>
                <c:pt idx="357">
                  <c:v>1.2355200797182582</c:v>
                </c:pt>
                <c:pt idx="358">
                  <c:v>1.2439525720452902</c:v>
                </c:pt>
                <c:pt idx="359">
                  <c:v>1.2523981288142656</c:v>
                </c:pt>
                <c:pt idx="360">
                  <c:v>1.2608562367006531</c:v>
                </c:pt>
                <c:pt idx="361">
                  <c:v>1.2693263775620252</c:v>
                </c:pt>
                <c:pt idx="362">
                  <c:v>1.2778080284793869</c:v>
                </c:pt>
                <c:pt idx="363">
                  <c:v>1.2863006617996346</c:v>
                </c:pt>
                <c:pt idx="364">
                  <c:v>1.2948037451791439</c:v>
                </c:pt>
                <c:pt idx="365">
                  <c:v>1.3033167416284821</c:v>
                </c:pt>
                <c:pt idx="366">
                  <c:v>1.3118391095582478</c:v>
                </c:pt>
                <c:pt idx="367">
                  <c:v>1.3203703028260287</c:v>
                </c:pt>
                <c:pt idx="368">
                  <c:v>1.3289097707844801</c:v>
                </c:pt>
                <c:pt idx="369">
                  <c:v>1.3374569583305227</c:v>
                </c:pt>
                <c:pt idx="370">
                  <c:v>1.346011305955646</c:v>
                </c:pt>
                <c:pt idx="371">
                  <c:v>1.3545722497973294</c:v>
                </c:pt>
                <c:pt idx="372">
                  <c:v>1.3631392216915634</c:v>
                </c:pt>
                <c:pt idx="373">
                  <c:v>1.3717116492264738</c:v>
                </c:pt>
                <c:pt idx="374">
                  <c:v>1.3802889557970428</c:v>
                </c:pt>
                <c:pt idx="375">
                  <c:v>1.3888705606609224</c:v>
                </c:pt>
                <c:pt idx="376">
                  <c:v>1.3974558789953351</c:v>
                </c:pt>
                <c:pt idx="377">
                  <c:v>1.4060443219550554</c:v>
                </c:pt>
                <c:pt idx="378">
                  <c:v>1.4146352967314679</c:v>
                </c:pt>
                <c:pt idx="379">
                  <c:v>1.4232282066126956</c:v>
                </c:pt>
                <c:pt idx="380">
                  <c:v>1.4318224510447928</c:v>
                </c:pt>
                <c:pt idx="381">
                  <c:v>1.4404174256939926</c:v>
                </c:pt>
                <c:pt idx="382">
                  <c:v>1.4490125225100075</c:v>
                </c:pt>
                <c:pt idx="383">
                  <c:v>1.4576071297903714</c:v>
                </c:pt>
                <c:pt idx="384">
                  <c:v>1.4662006322458205</c:v>
                </c:pt>
                <c:pt idx="385">
                  <c:v>1.4747924110666955</c:v>
                </c:pt>
                <c:pt idx="386">
                  <c:v>1.4833818439903699</c:v>
                </c:pt>
                <c:pt idx="387">
                  <c:v>1.4919683053696871</c:v>
                </c:pt>
                <c:pt idx="388">
                  <c:v>1.5005511662424003</c:v>
                </c:pt>
                <c:pt idx="389">
                  <c:v>1.5091297944016062</c:v>
                </c:pt>
                <c:pt idx="390">
                  <c:v>1.5177035544671629</c:v>
                </c:pt>
                <c:pt idx="391">
                  <c:v>1.5262718079580821</c:v>
                </c:pt>
                <c:pt idx="392">
                  <c:v>1.5348339133658873</c:v>
                </c:pt>
                <c:pt idx="393">
                  <c:v>1.5433892262289268</c:v>
                </c:pt>
                <c:pt idx="394">
                  <c:v>1.5519370992076278</c:v>
                </c:pt>
                <c:pt idx="395">
                  <c:v>1.5604768821606887</c:v>
                </c:pt>
                <c:pt idx="396">
                  <c:v>1.5690079222221898</c:v>
                </c:pt>
                <c:pt idx="397">
                  <c:v>1.5775295638796165</c:v>
                </c:pt>
                <c:pt idx="398">
                  <c:v>1.5860411490527817</c:v>
                </c:pt>
                <c:pt idx="399">
                  <c:v>1.5945420171736358</c:v>
                </c:pt>
                <c:pt idx="400">
                  <c:v>1.6030315052669502</c:v>
                </c:pt>
                <c:pt idx="401">
                  <c:v>1.6115089480318654</c:v>
                </c:pt>
                <c:pt idx="402">
                  <c:v>1.6199736779242879</c:v>
                </c:pt>
                <c:pt idx="403">
                  <c:v>1.6284250252401233</c:v>
                </c:pt>
                <c:pt idx="404">
                  <c:v>1.6368623181993345</c:v>
                </c:pt>
                <c:pt idx="405">
                  <c:v>1.6452848830308064</c:v>
                </c:pt>
                <c:pt idx="406">
                  <c:v>1.6536920440580096</c:v>
                </c:pt>
                <c:pt idx="407">
                  <c:v>1.6620831237854445</c:v>
                </c:pt>
                <c:pt idx="408">
                  <c:v>1.6704574429858512</c:v>
                </c:pt>
                <c:pt idx="409">
                  <c:v>1.6788143207881736</c:v>
                </c:pt>
                <c:pt idx="410">
                  <c:v>1.687153074766262</c:v>
                </c:pt>
                <c:pt idx="411">
                  <c:v>1.6954730210282918</c:v>
                </c:pt>
                <c:pt idx="412">
                  <c:v>1.7037734743068993</c:v>
                </c:pt>
                <c:pt idx="413">
                  <c:v>1.7120537480499975</c:v>
                </c:pt>
                <c:pt idx="414">
                  <c:v>1.7203131545122738</c:v>
                </c:pt>
                <c:pt idx="415">
                  <c:v>1.7285510048473458</c:v>
                </c:pt>
                <c:pt idx="416">
                  <c:v>1.736766609200556</c:v>
                </c:pt>
                <c:pt idx="417">
                  <c:v>1.7449592768023949</c:v>
                </c:pt>
                <c:pt idx="418">
                  <c:v>1.7531283160625317</c:v>
                </c:pt>
                <c:pt idx="419">
                  <c:v>1.761273034664437</c:v>
                </c:pt>
                <c:pt idx="420">
                  <c:v>1.7693927396605775</c:v>
                </c:pt>
                <c:pt idx="421">
                  <c:v>1.7774867375681713</c:v>
                </c:pt>
                <c:pt idx="422">
                  <c:v>1.7855543344654745</c:v>
                </c:pt>
                <c:pt idx="423">
                  <c:v>1.7935948360885963</c:v>
                </c:pt>
                <c:pt idx="424">
                  <c:v>1.8016075479288101</c:v>
                </c:pt>
                <c:pt idx="425">
                  <c:v>1.8095917753303501</c:v>
                </c:pt>
                <c:pt idx="426">
                  <c:v>1.8175468235886738</c:v>
                </c:pt>
                <c:pt idx="427">
                  <c:v>1.8254719980491689</c:v>
                </c:pt>
                <c:pt idx="428">
                  <c:v>1.8333666042062875</c:v>
                </c:pt>
                <c:pt idx="429">
                  <c:v>1.8412299478030871</c:v>
                </c:pt>
                <c:pt idx="430">
                  <c:v>1.8490613349311622</c:v>
                </c:pt>
                <c:pt idx="431">
                  <c:v>1.8568600721309396</c:v>
                </c:pt>
                <c:pt idx="432">
                  <c:v>1.8646254664923274</c:v>
                </c:pt>
                <c:pt idx="433">
                  <c:v>1.8723568257556888</c:v>
                </c:pt>
                <c:pt idx="434">
                  <c:v>1.8800534584131257</c:v>
                </c:pt>
                <c:pt idx="435">
                  <c:v>1.8877146738100492</c:v>
                </c:pt>
                <c:pt idx="436">
                  <c:v>1.8953397822470199</c:v>
                </c:pt>
                <c:pt idx="437">
                  <c:v>1.9029280950818332</c:v>
                </c:pt>
                <c:pt idx="438">
                  <c:v>1.9104789248318281</c:v>
                </c:pt>
                <c:pt idx="439">
                  <c:v>1.9179915852764089</c:v>
                </c:pt>
                <c:pt idx="440">
                  <c:v>1.9254653915597413</c:v>
                </c:pt>
                <c:pt idx="441">
                  <c:v>1.9328996602936184</c:v>
                </c:pt>
                <c:pt idx="442">
                  <c:v>1.9402937096604647</c:v>
                </c:pt>
                <c:pt idx="443">
                  <c:v>1.9476468595164627</c:v>
                </c:pt>
                <c:pt idx="444">
                  <c:v>1.9549584314947743</c:v>
                </c:pt>
                <c:pt idx="445">
                  <c:v>1.9622277491088427</c:v>
                </c:pt>
                <c:pt idx="446">
                  <c:v>1.9694541378557471</c:v>
                </c:pt>
                <c:pt idx="447">
                  <c:v>1.9766369253195926</c:v>
                </c:pt>
                <c:pt idx="448">
                  <c:v>1.9837754412749067</c:v>
                </c:pt>
                <c:pt idx="449">
                  <c:v>1.9908690177900334</c:v>
                </c:pt>
                <c:pt idx="450">
                  <c:v>1.997916989330486</c:v>
                </c:pt>
                <c:pt idx="451">
                  <c:v>2.0049186928622484</c:v>
                </c:pt>
                <c:pt idx="452">
                  <c:v>2.011873467955001</c:v>
                </c:pt>
                <c:pt idx="453">
                  <c:v>2.0187806568852418</c:v>
                </c:pt>
                <c:pt idx="454">
                  <c:v>2.0256396047392911</c:v>
                </c:pt>
                <c:pt idx="455">
                  <c:v>2.0324496595161472</c:v>
                </c:pt>
                <c:pt idx="456">
                  <c:v>2.0392101722301796</c:v>
                </c:pt>
                <c:pt idx="457">
                  <c:v>2.0459204970136273</c:v>
                </c:pt>
                <c:pt idx="458">
                  <c:v>2.0525799912188916</c:v>
                </c:pt>
                <c:pt idx="459">
                  <c:v>2.0591880155205877</c:v>
                </c:pt>
                <c:pt idx="460">
                  <c:v>2.0657439340173469</c:v>
                </c:pt>
                <c:pt idx="461">
                  <c:v>2.0722471143333321</c:v>
                </c:pt>
                <c:pt idx="462">
                  <c:v>2.0786969277194531</c:v>
                </c:pt>
                <c:pt idx="463">
                  <c:v>2.085092749154263</c:v>
                </c:pt>
                <c:pt idx="464">
                  <c:v>2.0914339574444996</c:v>
                </c:pt>
                <c:pt idx="465">
                  <c:v>2.0977199353252587</c:v>
                </c:pt>
                <c:pt idx="466">
                  <c:v>2.103950069559779</c:v>
                </c:pt>
                <c:pt idx="467">
                  <c:v>2.11012375103881</c:v>
                </c:pt>
                <c:pt idx="468">
                  <c:v>2.1162403748795389</c:v>
                </c:pt>
                <c:pt idx="469">
                  <c:v>2.1222993405240649</c:v>
                </c:pt>
                <c:pt idx="470">
                  <c:v>2.1283000518373858</c:v>
                </c:pt>
                <c:pt idx="471">
                  <c:v>2.1342419172048825</c:v>
                </c:pt>
                <c:pt idx="472">
                  <c:v>2.1401243496292768</c:v>
                </c:pt>
                <c:pt idx="473">
                  <c:v>2.1459467668270404</c:v>
                </c:pt>
                <c:pt idx="474">
                  <c:v>2.151708591324232</c:v>
                </c:pt>
                <c:pt idx="475">
                  <c:v>2.1574092505517446</c:v>
                </c:pt>
                <c:pt idx="476">
                  <c:v>2.163048176939931</c:v>
                </c:pt>
                <c:pt idx="477">
                  <c:v>2.1686248080126029</c:v>
                </c:pt>
                <c:pt idx="478">
                  <c:v>2.1741385864803613</c:v>
                </c:pt>
                <c:pt idx="479">
                  <c:v>2.1795889603332546</c:v>
                </c:pt>
                <c:pt idx="480">
                  <c:v>2.1849753829327292</c:v>
                </c:pt>
                <c:pt idx="481">
                  <c:v>2.1902973131028634</c:v>
                </c:pt>
                <c:pt idx="482">
                  <c:v>2.1955542152208478</c:v>
                </c:pt>
                <c:pt idx="483">
                  <c:v>2.2007455593067125</c:v>
                </c:pt>
                <c:pt idx="484">
                  <c:v>2.2058708211122551</c:v>
                </c:pt>
                <c:pt idx="485">
                  <c:v>2.2109294822091718</c:v>
                </c:pt>
                <c:pt idx="486">
                  <c:v>2.2159210300763545</c:v>
                </c:pt>
                <c:pt idx="487">
                  <c:v>2.2208449581863392</c:v>
                </c:pt>
                <c:pt idx="488">
                  <c:v>2.2257007660908905</c:v>
                </c:pt>
                <c:pt idx="489">
                  <c:v>2.2304879595056919</c:v>
                </c:pt>
                <c:pt idx="490">
                  <c:v>2.2352060503941273</c:v>
                </c:pt>
                <c:pt idx="491">
                  <c:v>2.239854557050136</c:v>
                </c:pt>
                <c:pt idx="492">
                  <c:v>2.2444330041801193</c:v>
                </c:pt>
                <c:pt idx="493">
                  <c:v>2.2489409229838726</c:v>
                </c:pt>
                <c:pt idx="494">
                  <c:v>2.2533778512345375</c:v>
                </c:pt>
                <c:pt idx="495">
                  <c:v>2.2577433333575443</c:v>
                </c:pt>
                <c:pt idx="496">
                  <c:v>2.2620369205085278</c:v>
                </c:pt>
                <c:pt idx="497">
                  <c:v>2.2662581706501994</c:v>
                </c:pt>
                <c:pt idx="498">
                  <c:v>2.27040664862816</c:v>
                </c:pt>
                <c:pt idx="499">
                  <c:v>2.2744819262456266</c:v>
                </c:pt>
                <c:pt idx="500">
                  <c:v>2.2784835823370644</c:v>
                </c:pt>
                <c:pt idx="501">
                  <c:v>2.2824112028407013</c:v>
                </c:pt>
                <c:pt idx="502">
                  <c:v>2.2862643808699072</c:v>
                </c:pt>
                <c:pt idx="503">
                  <c:v>2.2900427167834256</c:v>
                </c:pt>
                <c:pt idx="504">
                  <c:v>2.293745818254433</c:v>
                </c:pt>
                <c:pt idx="505">
                  <c:v>2.2973733003384154</c:v>
                </c:pt>
                <c:pt idx="506">
                  <c:v>2.3009247855398436</c:v>
                </c:pt>
                <c:pt idx="507">
                  <c:v>2.3043999038776328</c:v>
                </c:pt>
                <c:pt idx="508">
                  <c:v>2.3077982929493652</c:v>
                </c:pt>
                <c:pt idx="509">
                  <c:v>2.3111195979942671</c:v>
                </c:pt>
                <c:pt idx="510">
                  <c:v>2.3143634719549189</c:v>
                </c:pt>
                <c:pt idx="511">
                  <c:v>2.3175295755376895</c:v>
                </c:pt>
                <c:pt idx="512">
                  <c:v>2.3206175772718729</c:v>
                </c:pt>
                <c:pt idx="513">
                  <c:v>2.3236271535675197</c:v>
                </c:pt>
                <c:pt idx="514">
                  <c:v>2.3265579887719436</c:v>
                </c:pt>
                <c:pt idx="515">
                  <c:v>2.3294097752248928</c:v>
                </c:pt>
                <c:pt idx="516">
                  <c:v>2.3321822133123717</c:v>
                </c:pt>
                <c:pt idx="517">
                  <c:v>2.3348750115191002</c:v>
                </c:pt>
                <c:pt idx="518">
                  <c:v>2.3374878864795945</c:v>
                </c:pt>
                <c:pt idx="519">
                  <c:v>2.3400205630278621</c:v>
                </c:pt>
                <c:pt idx="520">
                  <c:v>2.3424727742456959</c:v>
                </c:pt>
                <c:pt idx="521">
                  <c:v>2.3448442615095555</c:v>
                </c:pt>
                <c:pt idx="522">
                  <c:v>2.3471347745360243</c:v>
                </c:pt>
                <c:pt idx="523">
                  <c:v>2.3493440714258287</c:v>
                </c:pt>
                <c:pt idx="524">
                  <c:v>2.3514719187064204</c:v>
                </c:pt>
                <c:pt idx="525">
                  <c:v>2.3535180913730902</c:v>
                </c:pt>
                <c:pt idx="526">
                  <c:v>2.3554823729286243</c:v>
                </c:pt>
                <c:pt idx="527">
                  <c:v>2.357364555421479</c:v>
                </c:pt>
                <c:pt idx="528">
                  <c:v>2.3591644394824729</c:v>
                </c:pt>
                <c:pt idx="529">
                  <c:v>2.3608818343599811</c:v>
                </c:pt>
                <c:pt idx="530">
                  <c:v>2.3625165579536307</c:v>
                </c:pt>
                <c:pt idx="531">
                  <c:v>2.3640684368464759</c:v>
                </c:pt>
                <c:pt idx="532">
                  <c:v>2.3655373063356646</c:v>
                </c:pt>
                <c:pt idx="533">
                  <c:v>2.3669230104615671</c:v>
                </c:pt>
                <c:pt idx="534">
                  <c:v>2.3682254020353746</c:v>
                </c:pt>
                <c:pt idx="535">
                  <c:v>2.3694443426651581</c:v>
                </c:pt>
                <c:pt idx="536">
                  <c:v>2.3705797027803763</c:v>
                </c:pt>
                <c:pt idx="537">
                  <c:v>2.3716313616548299</c:v>
                </c:pt>
                <c:pt idx="538">
                  <c:v>2.3725992074280571</c:v>
                </c:pt>
                <c:pt idx="539">
                  <c:v>2.3734831371251626</c:v>
                </c:pt>
                <c:pt idx="540">
                  <c:v>2.374283056675079</c:v>
                </c:pt>
                <c:pt idx="541">
                  <c:v>2.3749988809272513</c:v>
                </c:pt>
                <c:pt idx="542">
                  <c:v>2.3756305336667443</c:v>
                </c:pt>
                <c:pt idx="543">
                  <c:v>2.3761779476277658</c:v>
                </c:pt>
                <c:pt idx="544">
                  <c:v>2.3766410645056069</c:v>
                </c:pt>
                <c:pt idx="545">
                  <c:v>2.3770198349669904</c:v>
                </c:pt>
                <c:pt idx="546">
                  <c:v>2.3773142186588299</c:v>
                </c:pt>
                <c:pt idx="547">
                  <c:v>2.3775241842153947</c:v>
                </c:pt>
                <c:pt idx="548">
                  <c:v>2.3776497092638813</c:v>
                </c:pt>
                <c:pt idx="549">
                  <c:v>2.3776907804283827</c:v>
                </c:pt>
                <c:pt idx="550">
                  <c:v>2.377647393332269</c:v>
                </c:pt>
                <c:pt idx="551">
                  <c:v>2.3775195525989594</c:v>
                </c:pt>
                <c:pt idx="552">
                  <c:v>2.3773072718511052</c:v>
                </c:pt>
                <c:pt idx="553">
                  <c:v>2.3770105737081693</c:v>
                </c:pt>
                <c:pt idx="554">
                  <c:v>2.3766294897824074</c:v>
                </c:pt>
                <c:pt idx="555">
                  <c:v>2.3761640606732573</c:v>
                </c:pt>
                <c:pt idx="556">
                  <c:v>2.3756143359601278</c:v>
                </c:pt>
                <c:pt idx="557">
                  <c:v>2.3749803741935978</c:v>
                </c:pt>
                <c:pt idx="558">
                  <c:v>2.3742622428850226</c:v>
                </c:pt>
                <c:pt idx="559">
                  <c:v>2.3734600184945513</c:v>
                </c:pt>
                <c:pt idx="560">
                  <c:v>2.3725737864175587</c:v>
                </c:pt>
                <c:pt idx="561">
                  <c:v>2.3716036409694965</c:v>
                </c:pt>
                <c:pt idx="562">
                  <c:v>2.3705496853691641</c:v>
                </c:pt>
                <c:pt idx="563">
                  <c:v>2.3694120317204028</c:v>
                </c:pt>
                <c:pt idx="564">
                  <c:v>2.3681908009922301</c:v>
                </c:pt>
                <c:pt idx="565">
                  <c:v>2.3668861229973936</c:v>
                </c:pt>
                <c:pt idx="566">
                  <c:v>2.3654981363693768</c:v>
                </c:pt>
                <c:pt idx="567">
                  <c:v>2.3640269885378506</c:v>
                </c:pt>
                <c:pt idx="568">
                  <c:v>2.3624728357025688</c:v>
                </c:pt>
                <c:pt idx="569">
                  <c:v>2.3608358428057321</c:v>
                </c:pt>
                <c:pt idx="570">
                  <c:v>2.3591161835028114</c:v>
                </c:pt>
                <c:pt idx="571">
                  <c:v>2.3573140401318446</c:v>
                </c:pt>
                <c:pt idx="572">
                  <c:v>2.3554296036812175</c:v>
                </c:pt>
                <c:pt idx="573">
                  <c:v>2.3534630737559254</c:v>
                </c:pt>
                <c:pt idx="574">
                  <c:v>2.3514146585423421</c:v>
                </c:pt>
                <c:pt idx="575">
                  <c:v>2.3492845747714832</c:v>
                </c:pt>
                <c:pt idx="576">
                  <c:v>2.3470730476807922</c:v>
                </c:pt>
                <c:pt idx="577">
                  <c:v>2.3447803109744449</c:v>
                </c:pt>
                <c:pt idx="578">
                  <c:v>2.3424066067821916</c:v>
                </c:pt>
                <c:pt idx="579">
                  <c:v>2.3399521856167391</c:v>
                </c:pt>
                <c:pt idx="580">
                  <c:v>2.3374173063296921</c:v>
                </c:pt>
                <c:pt idx="581">
                  <c:v>2.3348022360660532</c:v>
                </c:pt>
                <c:pt idx="582">
                  <c:v>2.3321072502173057</c:v>
                </c:pt>
                <c:pt idx="583">
                  <c:v>2.3293326323730796</c:v>
                </c:pt>
                <c:pt idx="584">
                  <c:v>2.3264786742714212</c:v>
                </c:pt>
                <c:pt idx="585">
                  <c:v>2.3235456757476696</c:v>
                </c:pt>
                <c:pt idx="586">
                  <c:v>2.3205339446819617</c:v>
                </c:pt>
                <c:pt idx="587">
                  <c:v>2.3174437969453772</c:v>
                </c:pt>
                <c:pt idx="588">
                  <c:v>2.3142755563447244</c:v>
                </c:pt>
                <c:pt idx="589">
                  <c:v>2.3110295545660016</c:v>
                </c:pt>
                <c:pt idx="590">
                  <c:v>2.3077061311165266</c:v>
                </c:pt>
                <c:pt idx="591">
                  <c:v>2.3043056332657672</c:v>
                </c:pt>
                <c:pt idx="592">
                  <c:v>2.3008284159848684</c:v>
                </c:pt>
                <c:pt idx="593">
                  <c:v>2.2972748418849109</c:v>
                </c:pt>
                <c:pt idx="594">
                  <c:v>2.2936452811538968</c:v>
                </c:pt>
                <c:pt idx="595">
                  <c:v>2.2899401114924949</c:v>
                </c:pt>
                <c:pt idx="596">
                  <c:v>2.2861597180485451</c:v>
                </c:pt>
                <c:pt idx="597">
                  <c:v>2.2823044933503525</c:v>
                </c:pt>
                <c:pt idx="598">
                  <c:v>2.2783748372387782</c:v>
                </c:pt>
                <c:pt idx="599">
                  <c:v>2.2743711567981451</c:v>
                </c:pt>
                <c:pt idx="600">
                  <c:v>2.270293866285976</c:v>
                </c:pt>
                <c:pt idx="601">
                  <c:v>2.2661433870615841</c:v>
                </c:pt>
                <c:pt idx="602">
                  <c:v>2.2619201475135253</c:v>
                </c:pt>
                <c:pt idx="603">
                  <c:v>2.2576245829859385</c:v>
                </c:pt>
                <c:pt idx="604">
                  <c:v>2.2532571357037861</c:v>
                </c:pt>
                <c:pt idx="605">
                  <c:v>2.2488182546970132</c:v>
                </c:pt>
                <c:pt idx="606">
                  <c:v>2.2443083957236496</c:v>
                </c:pt>
                <c:pt idx="607">
                  <c:v>2.2397280211918584</c:v>
                </c:pt>
                <c:pt idx="608">
                  <c:v>2.235077600080972</c:v>
                </c:pt>
                <c:pt idx="609">
                  <c:v>2.2303576078615124</c:v>
                </c:pt>
                <c:pt idx="610">
                  <c:v>2.2255685264142273</c:v>
                </c:pt>
                <c:pt idx="611">
                  <c:v>2.2207108439481615</c:v>
                </c:pt>
                <c:pt idx="612">
                  <c:v>2.215785054917776</c:v>
                </c:pt>
                <c:pt idx="613">
                  <c:v>2.2107916599391402</c:v>
                </c:pt>
                <c:pt idx="614">
                  <c:v>2.205731165705215</c:v>
                </c:pt>
                <c:pt idx="615">
                  <c:v>2.2006040849002493</c:v>
                </c:pt>
                <c:pt idx="616">
                  <c:v>2.1954109361133041</c:v>
                </c:pt>
                <c:pt idx="617">
                  <c:v>2.1901522437509313</c:v>
                </c:pt>
                <c:pt idx="618">
                  <c:v>2.1848285379490262</c:v>
                </c:pt>
                <c:pt idx="619">
                  <c:v>2.1794403544838694</c:v>
                </c:pt>
                <c:pt idx="620">
                  <c:v>2.1739882346823869</c:v>
                </c:pt>
                <c:pt idx="621">
                  <c:v>2.1684727253316414</c:v>
                </c:pt>
                <c:pt idx="622">
                  <c:v>2.1628943785875836</c:v>
                </c:pt>
                <c:pt idx="623">
                  <c:v>2.1572537518830788</c:v>
                </c:pt>
                <c:pt idx="624">
                  <c:v>2.1515514078352331</c:v>
                </c:pt>
                <c:pt idx="625">
                  <c:v>2.1457879141520406</c:v>
                </c:pt>
                <c:pt idx="626">
                  <c:v>2.1399638435383697</c:v>
                </c:pt>
                <c:pt idx="627">
                  <c:v>2.1340797736013202</c:v>
                </c:pt>
                <c:pt idx="628">
                  <c:v>2.128136286754958</c:v>
                </c:pt>
                <c:pt idx="629">
                  <c:v>2.1221339701244619</c:v>
                </c:pt>
                <c:pt idx="630">
                  <c:v>2.1160734154497023</c:v>
                </c:pt>
                <c:pt idx="631">
                  <c:v>2.1099552189882638</c:v>
                </c:pt>
                <c:pt idx="632">
                  <c:v>2.1037799814179516</c:v>
                </c:pt>
                <c:pt idx="633">
                  <c:v>2.0975483077387866</c:v>
                </c:pt>
                <c:pt idx="634">
                  <c:v>2.0912608071745238</c:v>
                </c:pt>
                <c:pt idx="635">
                  <c:v>2.0849180930737079</c:v>
                </c:pt>
                <c:pt idx="636">
                  <c:v>2.0785207828102945</c:v>
                </c:pt>
                <c:pt idx="637">
                  <c:v>2.0720694976838585</c:v>
                </c:pt>
                <c:pt idx="638">
                  <c:v>2.0655648628194063</c:v>
                </c:pt>
                <c:pt idx="639">
                  <c:v>2.0590075070668235</c:v>
                </c:pt>
                <c:pt idx="640">
                  <c:v>2.0523980628999734</c:v>
                </c:pt>
                <c:pt idx="641">
                  <c:v>2.0457371663154711</c:v>
                </c:pt>
                <c:pt idx="642">
                  <c:v>2.0390254567311588</c:v>
                </c:pt>
                <c:pt idx="643">
                  <c:v>2.0322635768842985</c:v>
                </c:pt>
                <c:pt idx="644">
                  <c:v>2.0254521727295121</c:v>
                </c:pt>
                <c:pt idx="645">
                  <c:v>2.0185918933364819</c:v>
                </c:pt>
                <c:pt idx="646">
                  <c:v>2.0116833907874514</c:v>
                </c:pt>
                <c:pt idx="647">
                  <c:v>2.0047273200745197</c:v>
                </c:pt>
                <c:pt idx="648">
                  <c:v>1.9977243389967874</c:v>
                </c:pt>
                <c:pt idx="649">
                  <c:v>1.9906751080573468</c:v>
                </c:pt>
                <c:pt idx="650">
                  <c:v>1.9835802903601567</c:v>
                </c:pt>
                <c:pt idx="651">
                  <c:v>1.9764405515068151</c:v>
                </c:pt>
                <c:pt idx="652">
                  <c:v>1.9692565594932567</c:v>
                </c:pt>
                <c:pt idx="653">
                  <c:v>1.9620289846063956</c:v>
                </c:pt>
                <c:pt idx="654">
                  <c:v>1.9547584993207345</c:v>
                </c:pt>
                <c:pt idx="655">
                  <c:v>1.9474457781949666</c:v>
                </c:pt>
                <c:pt idx="656">
                  <c:v>1.9400914977685872</c:v>
                </c:pt>
                <c:pt idx="657">
                  <c:v>1.9326963364585372</c:v>
                </c:pt>
                <c:pt idx="658">
                  <c:v>1.9252609744559082</c:v>
                </c:pt>
                <c:pt idx="659">
                  <c:v>1.9177860936227187</c:v>
                </c:pt>
                <c:pt idx="660">
                  <c:v>1.9102723773887922</c:v>
                </c:pt>
                <c:pt idx="661">
                  <c:v>1.9027205106487572</c:v>
                </c:pt>
                <c:pt idx="662">
                  <c:v>1.895131179659187</c:v>
                </c:pt>
                <c:pt idx="663">
                  <c:v>1.8875050719359026</c:v>
                </c:pt>
                <c:pt idx="664">
                  <c:v>1.8798428761514641</c:v>
                </c:pt>
                <c:pt idx="665">
                  <c:v>1.872145282032863</c:v>
                </c:pt>
                <c:pt idx="666">
                  <c:v>1.8644129802594425</c:v>
                </c:pt>
                <c:pt idx="667">
                  <c:v>1.856646662361068</c:v>
                </c:pt>
                <c:pt idx="668">
                  <c:v>1.8488470206165619</c:v>
                </c:pt>
                <c:pt idx="669">
                  <c:v>1.841014747952429</c:v>
                </c:pt>
                <c:pt idx="670">
                  <c:v>1.8331505378418902</c:v>
                </c:pt>
                <c:pt idx="671">
                  <c:v>1.8252550842042436</c:v>
                </c:pt>
                <c:pt idx="672">
                  <c:v>1.8173290813045804</c:v>
                </c:pt>
                <c:pt idx="673">
                  <c:v>1.8093732236538611</c:v>
                </c:pt>
                <c:pt idx="674">
                  <c:v>1.8013882059093873</c:v>
                </c:pt>
                <c:pt idx="675">
                  <c:v>1.7933747227756784</c:v>
                </c:pt>
                <c:pt idx="676">
                  <c:v>1.785333468905776</c:v>
                </c:pt>
                <c:pt idx="677">
                  <c:v>1.7772651388029956</c:v>
                </c:pt>
                <c:pt idx="678">
                  <c:v>1.7691704267231405</c:v>
                </c:pt>
                <c:pt idx="679">
                  <c:v>1.7610500265772064</c:v>
                </c:pt>
                <c:pt idx="680">
                  <c:v>1.7529046318345802</c:v>
                </c:pt>
                <c:pt idx="681">
                  <c:v>1.7447349354267663</c:v>
                </c:pt>
                <c:pt idx="682">
                  <c:v>1.7365416296516474</c:v>
                </c:pt>
                <c:pt idx="683">
                  <c:v>1.7283254060783055</c:v>
                </c:pt>
                <c:pt idx="684">
                  <c:v>1.720086955452415</c:v>
                </c:pt>
                <c:pt idx="685">
                  <c:v>1.711826967602228</c:v>
                </c:pt>
                <c:pt idx="686">
                  <c:v>1.7035461313451692</c:v>
                </c:pt>
                <c:pt idx="687">
                  <c:v>1.6952451343950568</c:v>
                </c:pt>
                <c:pt idx="688">
                  <c:v>1.6869246632699659</c:v>
                </c:pt>
                <c:pt idx="689">
                  <c:v>1.6785854032007503</c:v>
                </c:pt>
                <c:pt idx="690">
                  <c:v>1.670228038040241</c:v>
                </c:pt>
                <c:pt idx="691">
                  <c:v>1.6618532501731353</c:v>
                </c:pt>
                <c:pt idx="692">
                  <c:v>1.6534617204265933</c:v>
                </c:pt>
                <c:pt idx="693">
                  <c:v>1.6450541279815576</c:v>
                </c:pt>
                <c:pt idx="694">
                  <c:v>1.6366311502848088</c:v>
                </c:pt>
                <c:pt idx="695">
                  <c:v>1.6281934629617769</c:v>
                </c:pt>
                <c:pt idx="696">
                  <c:v>1.619741739730117</c:v>
                </c:pt>
                <c:pt idx="697">
                  <c:v>1.6112766523140698</c:v>
                </c:pt>
                <c:pt idx="698">
                  <c:v>1.6027988703596172</c:v>
                </c:pt>
                <c:pt idx="699">
                  <c:v>1.5943090613504458</c:v>
                </c:pt>
                <c:pt idx="700">
                  <c:v>1.5858078905247386</c:v>
                </c:pt>
                <c:pt idx="701">
                  <c:v>1.5772960207927997</c:v>
                </c:pt>
                <c:pt idx="702">
                  <c:v>1.5687741126555304</c:v>
                </c:pt>
                <c:pt idx="703">
                  <c:v>1.5602428241237691</c:v>
                </c:pt>
                <c:pt idx="704">
                  <c:v>1.551702810638506</c:v>
                </c:pt>
                <c:pt idx="705">
                  <c:v>1.5431547249919841</c:v>
                </c:pt>
                <c:pt idx="706">
                  <c:v>1.5345992172497032</c:v>
                </c:pt>
                <c:pt idx="707">
                  <c:v>1.52603693467333</c:v>
                </c:pt>
                <c:pt idx="708">
                  <c:v>1.5174685216445369</c:v>
                </c:pt>
                <c:pt idx="709">
                  <c:v>1.508894619589769</c:v>
                </c:pt>
                <c:pt idx="710">
                  <c:v>1.5003158669059591</c:v>
                </c:pt>
                <c:pt idx="711">
                  <c:v>1.4917328988871958</c:v>
                </c:pt>
                <c:pt idx="712">
                  <c:v>1.4831463476523583</c:v>
                </c:pt>
                <c:pt idx="713">
                  <c:v>1.4745568420737236</c:v>
                </c:pt>
                <c:pt idx="714">
                  <c:v>1.465965007706562</c:v>
                </c:pt>
                <c:pt idx="715">
                  <c:v>1.4573714667197228</c:v>
                </c:pt>
                <c:pt idx="716">
                  <c:v>1.4487768378272252</c:v>
                </c:pt>
                <c:pt idx="717">
                  <c:v>1.4401817362208618</c:v>
                </c:pt>
                <c:pt idx="718">
                  <c:v>1.4315867735038168</c:v>
                </c:pt>
                <c:pt idx="719">
                  <c:v>1.4229925576253193</c:v>
                </c:pt>
                <c:pt idx="720">
                  <c:v>1.4143996928163278</c:v>
                </c:pt>
                <c:pt idx="721">
                  <c:v>1.4058087795262597</c:v>
                </c:pt>
                <c:pt idx="722">
                  <c:v>1.3972204143607705</c:v>
                </c:pt>
                <c:pt idx="723">
                  <c:v>1.3886351900205909</c:v>
                </c:pt>
                <c:pt idx="724">
                  <c:v>1.3800536952414288</c:v>
                </c:pt>
                <c:pt idx="725">
                  <c:v>1.3714765147349393</c:v>
                </c:pt>
                <c:pt idx="726">
                  <c:v>1.3629042291307734</c:v>
                </c:pt>
                <c:pt idx="727">
                  <c:v>1.3543374149197072</c:v>
                </c:pt>
                <c:pt idx="728">
                  <c:v>1.3457766443978572</c:v>
                </c:pt>
                <c:pt idx="729">
                  <c:v>1.337222485611991</c:v>
                </c:pt>
                <c:pt idx="730">
                  <c:v>1.328675502305932</c:v>
                </c:pt>
                <c:pt idx="731">
                  <c:v>1.3201362538680688</c:v>
                </c:pt>
                <c:pt idx="732">
                  <c:v>1.3116052952799648</c:v>
                </c:pt>
                <c:pt idx="733">
                  <c:v>1.3030831770660842</c:v>
                </c:pt>
                <c:pt idx="734">
                  <c:v>1.2945704452446263</c:v>
                </c:pt>
                <c:pt idx="735">
                  <c:v>1.2860676412794769</c:v>
                </c:pt>
                <c:pt idx="736">
                  <c:v>1.2775753020332805</c:v>
                </c:pt>
                <c:pt idx="737">
                  <c:v>1.2690939597216326</c:v>
                </c:pt>
                <c:pt idx="738">
                  <c:v>1.2606241418683977</c:v>
                </c:pt>
                <c:pt idx="739">
                  <c:v>1.2521663712621522</c:v>
                </c:pt>
                <c:pt idx="740">
                  <c:v>1.243721165913757</c:v>
                </c:pt>
                <c:pt idx="741">
                  <c:v>1.235289039015059</c:v>
                </c:pt>
                <c:pt idx="742">
                  <c:v>1.2268704988987222</c:v>
                </c:pt>
                <c:pt idx="743">
                  <c:v>1.2184660489991925</c:v>
                </c:pt>
                <c:pt idx="744">
                  <c:v>1.2100761878147934</c:v>
                </c:pt>
                <c:pt idx="745">
                  <c:v>1.2017014088709552</c:v>
                </c:pt>
                <c:pt idx="746">
                  <c:v>1.1933422006845766</c:v>
                </c:pt>
                <c:pt idx="747">
                  <c:v>1.1849990467295184</c:v>
                </c:pt>
                <c:pt idx="748">
                  <c:v>1.1766724254032292</c:v>
                </c:pt>
                <c:pt idx="749">
                  <c:v>1.1683628099945027</c:v>
                </c:pt>
                <c:pt idx="750">
                  <c:v>1.1600706686523659</c:v>
                </c:pt>
                <c:pt idx="751">
                  <c:v>1.1517964643560934</c:v>
                </c:pt>
                <c:pt idx="752">
                  <c:v>1.143540654886352</c:v>
                </c:pt>
                <c:pt idx="753">
                  <c:v>1.1353036927974685</c:v>
                </c:pt>
                <c:pt idx="754">
                  <c:v>1.127086025390821</c:v>
                </c:pt>
                <c:pt idx="755">
                  <c:v>1.1188880946893527</c:v>
                </c:pt>
                <c:pt idx="756">
                  <c:v>1.1107103374132006</c:v>
                </c:pt>
                <c:pt idx="757">
                  <c:v>1.1025531849564427</c:v>
                </c:pt>
                <c:pt idx="758">
                  <c:v>1.0944170633649546</c:v>
                </c:pt>
                <c:pt idx="759">
                  <c:v>1.086302393315377</c:v>
                </c:pt>
                <c:pt idx="760">
                  <c:v>1.0782095900951851</c:v>
                </c:pt>
                <c:pt idx="761">
                  <c:v>1.0701390635838632</c:v>
                </c:pt>
                <c:pt idx="762">
                  <c:v>1.0620912182351716</c:v>
                </c:pt>
                <c:pt idx="763">
                  <c:v>1.0540664530605091</c:v>
                </c:pt>
                <c:pt idx="764">
                  <c:v>1.0460651616133618</c:v>
                </c:pt>
                <c:pt idx="765">
                  <c:v>1.0380877319748356</c:v>
                </c:pt>
                <c:pt idx="766">
                  <c:v>1.0301345467402656</c:v>
                </c:pt>
                <c:pt idx="767">
                  <c:v>1.0222059830068997</c:v>
                </c:pt>
                <c:pt idx="768">
                  <c:v>1.0143024123626454</c:v>
                </c:pt>
                <c:pt idx="769">
                  <c:v>1.0064242008758826</c:v>
                </c:pt>
                <c:pt idx="770">
                  <c:v>0.99857170908632753</c:v>
                </c:pt>
                <c:pt idx="771">
                  <c:v>0.99074529199694772</c:v>
                </c:pt>
                <c:pt idx="772">
                  <c:v>0.98294529906691874</c:v>
                </c:pt>
                <c:pt idx="773">
                  <c:v>0.9751720742056158</c:v>
                </c:pt>
                <c:pt idx="774">
                  <c:v>0.9674259557676369</c:v>
                </c:pt>
                <c:pt idx="775">
                  <c:v>0.95970727654884469</c:v>
                </c:pt>
                <c:pt idx="776">
                  <c:v>0.9520163637834258</c:v>
                </c:pt>
                <c:pt idx="777">
                  <c:v>0.94435353914195508</c:v>
                </c:pt>
                <c:pt idx="778">
                  <c:v>0.93671911873046187</c:v>
                </c:pt>
                <c:pt idx="779">
                  <c:v>0.92911341309048512</c:v>
                </c:pt>
                <c:pt idx="780">
                  <c:v>0.92153672720011637</c:v>
                </c:pt>
                <c:pt idx="781">
                  <c:v>0.91398936047601298</c:v>
                </c:pt>
                <c:pt idx="782">
                  <c:v>0.9064716067763845</c:v>
                </c:pt>
                <c:pt idx="783">
                  <c:v>0.89898375440493339</c:v>
                </c:pt>
                <c:pt idx="784">
                  <c:v>0.89152608611574691</c:v>
                </c:pt>
                <c:pt idx="785">
                  <c:v>0.88409887911913243</c:v>
                </c:pt>
                <c:pt idx="786">
                  <c:v>0.87670240508838215</c:v>
                </c:pt>
                <c:pt idx="787">
                  <c:v>0.8693369301674615</c:v>
                </c:pt>
                <c:pt idx="788">
                  <c:v>0.86200271497961367</c:v>
                </c:pt>
                <c:pt idx="789">
                  <c:v>0.85470001463686407</c:v>
                </c:pt>
                <c:pt idx="790">
                  <c:v>0.84742907875042273</c:v>
                </c:pt>
                <c:pt idx="791">
                  <c:v>0.84019015144197118</c:v>
                </c:pt>
                <c:pt idx="792">
                  <c:v>0.83298347135582329</c:v>
                </c:pt>
                <c:pt idx="793">
                  <c:v>0.82580927167195162</c:v>
                </c:pt>
                <c:pt idx="794">
                  <c:v>0.8186677801198684</c:v>
                </c:pt>
                <c:pt idx="795">
                  <c:v>0.81155921899335159</c:v>
                </c:pt>
                <c:pt idx="796">
                  <c:v>0.80448380516600471</c:v>
                </c:pt>
                <c:pt idx="797">
                  <c:v>0.79744175010763874</c:v>
                </c:pt>
                <c:pt idx="798">
                  <c:v>0.79043325990147117</c:v>
                </c:pt>
                <c:pt idx="799">
                  <c:v>0.78345853526212239</c:v>
                </c:pt>
                <c:pt idx="800">
                  <c:v>0.77651777155440715</c:v>
                </c:pt>
                <c:pt idx="801">
                  <c:v>0.76961115881290421</c:v>
                </c:pt>
                <c:pt idx="802">
                  <c:v>0.76273888176229732</c:v>
                </c:pt>
                <c:pt idx="803">
                  <c:v>0.75590111983847208</c:v>
                </c:pt>
                <c:pt idx="804">
                  <c:v>0.74909804721036299</c:v>
                </c:pt>
                <c:pt idx="805">
                  <c:v>0.74232983280253362</c:v>
                </c:pt>
                <c:pt idx="806">
                  <c:v>0.73559664031848182</c:v>
                </c:pt>
                <c:pt idx="807">
                  <c:v>0.72889862826465945</c:v>
                </c:pt>
                <c:pt idx="808">
                  <c:v>0.72223594997519147</c:v>
                </c:pt>
                <c:pt idx="809">
                  <c:v>0.71560875363728471</c:v>
                </c:pt>
                <c:pt idx="810">
                  <c:v>0.70901718231731736</c:v>
                </c:pt>
                <c:pt idx="811">
                  <c:v>0.70246137398759279</c:v>
                </c:pt>
                <c:pt idx="812">
                  <c:v>0.69594146155374592</c:v>
                </c:pt>
                <c:pt idx="813">
                  <c:v>0.68945757288279863</c:v>
                </c:pt>
                <c:pt idx="814">
                  <c:v>0.68300983083183864</c:v>
                </c:pt>
                <c:pt idx="815">
                  <c:v>0.67659835327732265</c:v>
                </c:pt>
                <c:pt idx="816">
                  <c:v>0.67022325314498366</c:v>
                </c:pt>
                <c:pt idx="817">
                  <c:v>0.66388463844033474</c:v>
                </c:pt>
                <c:pt idx="818">
                  <c:v>0.65758261227975401</c:v>
                </c:pt>
                <c:pt idx="819">
                  <c:v>0.65131727292214214</c:v>
                </c:pt>
                <c:pt idx="820">
                  <c:v>0.64508871380113797</c:v>
                </c:pt>
                <c:pt idx="821">
                  <c:v>0.63889702355787803</c:v>
                </c:pt>
                <c:pt idx="822">
                  <c:v>0.63274228607429661</c:v>
                </c:pt>
                <c:pt idx="823">
                  <c:v>0.62662458050694125</c:v>
                </c:pt>
                <c:pt idx="824">
                  <c:v>0.62054398132130206</c:v>
                </c:pt>
                <c:pt idx="825">
                  <c:v>0.61450055832663819</c:v>
                </c:pt>
                <c:pt idx="826">
                  <c:v>0.60849437671128948</c:v>
                </c:pt>
                <c:pt idx="827">
                  <c:v>0.60252549707846148</c:v>
                </c:pt>
                <c:pt idx="828">
                  <c:v>0.5965939754824725</c:v>
                </c:pt>
                <c:pt idx="829">
                  <c:v>0.59069986346544912</c:v>
                </c:pt>
                <c:pt idx="830">
                  <c:v>0.58484320809445733</c:v>
                </c:pt>
                <c:pt idx="831">
                  <c:v>0.5790240519990616</c:v>
                </c:pt>
                <c:pt idx="832">
                  <c:v>0.57324243340929237</c:v>
                </c:pt>
                <c:pt idx="833">
                  <c:v>0.56749838619401738</c:v>
                </c:pt>
                <c:pt idx="834">
                  <c:v>0.56179193989969856</c:v>
                </c:pt>
                <c:pt idx="835">
                  <c:v>0.55612311978952744</c:v>
                </c:pt>
                <c:pt idx="836">
                  <c:v>0.55049194688292258</c:v>
                </c:pt>
                <c:pt idx="837">
                  <c:v>0.54489843799537996</c:v>
                </c:pt>
                <c:pt idx="838">
                  <c:v>0.53934260577866422</c:v>
                </c:pt>
                <c:pt idx="839">
                  <c:v>0.53382445876132567</c:v>
                </c:pt>
                <c:pt idx="840">
                  <c:v>0.52834400138953619</c:v>
                </c:pt>
                <c:pt idx="841">
                  <c:v>0.52290123406822742</c:v>
                </c:pt>
                <c:pt idx="842">
                  <c:v>0.51749615320252229</c:v>
                </c:pt>
                <c:pt idx="843">
                  <c:v>0.51212875123944679</c:v>
                </c:pt>
                <c:pt idx="844">
                  <c:v>0.50679901670991045</c:v>
                </c:pt>
                <c:pt idx="845">
                  <c:v>0.50150693427094573</c:v>
                </c:pt>
                <c:pt idx="846">
                  <c:v>0.49625248474818917</c:v>
                </c:pt>
                <c:pt idx="847">
                  <c:v>0.49103564517860188</c:v>
                </c:pt>
                <c:pt idx="848">
                  <c:v>0.48585638885340809</c:v>
                </c:pt>
                <c:pt idx="849">
                  <c:v>0.48071468536124701</c:v>
                </c:pt>
                <c:pt idx="850">
                  <c:v>0.47561050063152355</c:v>
                </c:pt>
                <c:pt idx="851">
                  <c:v>0.47054379697794824</c:v>
                </c:pt>
                <c:pt idx="852">
                  <c:v>0.46551453314225388</c:v>
                </c:pt>
                <c:pt idx="853">
                  <c:v>0.46052266433807793</c:v>
                </c:pt>
                <c:pt idx="854">
                  <c:v>0.45556814229500103</c:v>
                </c:pt>
                <c:pt idx="855">
                  <c:v>0.45065091530272788</c:v>
                </c:pt>
                <c:pt idx="856">
                  <c:v>0.44577092825540326</c:v>
                </c:pt>
                <c:pt idx="857">
                  <c:v>0.44092812269604814</c:v>
                </c:pt>
                <c:pt idx="858">
                  <c:v>0.43612243686110852</c:v>
                </c:pt>
                <c:pt idx="859">
                  <c:v>0.43135380572510629</c:v>
                </c:pt>
                <c:pt idx="860">
                  <c:v>0.42662216104537698</c:v>
                </c:pt>
                <c:pt idx="861">
                  <c:v>0.42192743140689132</c:v>
                </c:pt>
                <c:pt idx="862">
                  <c:v>0.41726954226714347</c:v>
                </c:pt>
                <c:pt idx="863">
                  <c:v>0.41264841600109986</c:v>
                </c:pt>
                <c:pt idx="864">
                  <c:v>0.40806397194619659</c:v>
                </c:pt>
                <c:pt idx="865">
                  <c:v>0.40351612644737539</c:v>
                </c:pt>
                <c:pt idx="866">
                  <c:v>0.39900479290214996</c:v>
                </c:pt>
                <c:pt idx="867">
                  <c:v>0.39452988180568932</c:v>
                </c:pt>
                <c:pt idx="868">
                  <c:v>0.39009130079591225</c:v>
                </c:pt>
                <c:pt idx="869">
                  <c:v>0.38568895469858094</c:v>
                </c:pt>
                <c:pt idx="870">
                  <c:v>0.38132274557238388</c:v>
                </c:pt>
                <c:pt idx="871">
                  <c:v>0.3769925727540005</c:v>
                </c:pt>
                <c:pt idx="872">
                  <c:v>0.37269833290313698</c:v>
                </c:pt>
                <c:pt idx="873">
                  <c:v>0.36843992004752374</c:v>
                </c:pt>
                <c:pt idx="874">
                  <c:v>0.36421722562786613</c:v>
                </c:pt>
                <c:pt idx="875">
                  <c:v>0.36003013854273924</c:v>
                </c:pt>
                <c:pt idx="876">
                  <c:v>0.35587854519341794</c:v>
                </c:pt>
                <c:pt idx="877">
                  <c:v>0.35176232952863312</c:v>
                </c:pt>
                <c:pt idx="878">
                  <c:v>0.34768137308924557</c:v>
                </c:pt>
                <c:pt idx="879">
                  <c:v>0.34363555505282978</c:v>
                </c:pt>
                <c:pt idx="880">
                  <c:v>0.33962475227815764</c:v>
                </c:pt>
                <c:pt idx="881">
                  <c:v>0.33564883934957535</c:v>
                </c:pt>
                <c:pt idx="882">
                  <c:v>0.33170768862126482</c:v>
                </c:pt>
                <c:pt idx="883">
                  <c:v>0.32780117026138095</c:v>
                </c:pt>
                <c:pt idx="884">
                  <c:v>0.3239291522960574</c:v>
                </c:pt>
                <c:pt idx="885">
                  <c:v>0.32009150065327385</c:v>
                </c:pt>
                <c:pt idx="886">
                  <c:v>0.31628807920657592</c:v>
                </c:pt>
                <c:pt idx="887">
                  <c:v>0.31251874981863964</c:v>
                </c:pt>
                <c:pt idx="888">
                  <c:v>0.30878337238467568</c:v>
                </c:pt>
                <c:pt idx="889">
                  <c:v>0.30508180487566311</c:v>
                </c:pt>
                <c:pt idx="890">
                  <c:v>0.30141390338140839</c:v>
                </c:pt>
                <c:pt idx="891">
                  <c:v>0.29777952215341846</c:v>
                </c:pt>
                <c:pt idx="892">
                  <c:v>0.2941785136475869</c:v>
                </c:pt>
                <c:pt idx="893">
                  <c:v>0.29061072856668035</c:v>
                </c:pt>
                <c:pt idx="894">
                  <c:v>0.28707601590262338</c:v>
                </c:pt>
                <c:pt idx="895">
                  <c:v>0.28357422297857149</c:v>
                </c:pt>
                <c:pt idx="896">
                  <c:v>0.28010519549076962</c:v>
                </c:pt>
                <c:pt idx="897">
                  <c:v>0.27666877755018615</c:v>
                </c:pt>
                <c:pt idx="898">
                  <c:v>0.27326481172391959</c:v>
                </c:pt>
                <c:pt idx="899">
                  <c:v>0.26989313907636986</c:v>
                </c:pt>
                <c:pt idx="900">
                  <c:v>0.26655359921016847</c:v>
                </c:pt>
                <c:pt idx="901">
                  <c:v>0.26324603030686355</c:v>
                </c:pt>
                <c:pt idx="902">
                  <c:v>0.25997026916735261</c:v>
                </c:pt>
                <c:pt idx="903">
                  <c:v>0.25672615125205739</c:v>
                </c:pt>
                <c:pt idx="904">
                  <c:v>0.25351351072083639</c:v>
                </c:pt>
                <c:pt idx="905">
                  <c:v>0.25033218047263051</c:v>
                </c:pt>
                <c:pt idx="906">
                  <c:v>0.2471819921848345</c:v>
                </c:pt>
                <c:pt idx="907">
                  <c:v>0.24406277635239071</c:v>
                </c:pt>
                <c:pt idx="908">
                  <c:v>0.24097436232660197</c:v>
                </c:pt>
                <c:pt idx="909">
                  <c:v>0.23791657835365426</c:v>
                </c:pt>
                <c:pt idx="910">
                  <c:v>0.23488925161285074</c:v>
                </c:pt>
                <c:pt idx="911">
                  <c:v>0.23189220825454754</c:v>
                </c:pt>
                <c:pt idx="912">
                  <c:v>0.22892527343778968</c:v>
                </c:pt>
                <c:pt idx="913">
                  <c:v>0.22598827136764213</c:v>
                </c:pt>
                <c:pt idx="914">
                  <c:v>0.223081025332213</c:v>
                </c:pt>
                <c:pt idx="915">
                  <c:v>0.22020335773936353</c:v>
                </c:pt>
                <c:pt idx="916">
                  <c:v>0.2173550901531015</c:v>
                </c:pt>
                <c:pt idx="917">
                  <c:v>0.21453604332965595</c:v>
                </c:pt>
                <c:pt idx="918">
                  <c:v>0.2117460372532271</c:v>
                </c:pt>
                <c:pt idx="919">
                  <c:v>0.2089848911714105</c:v>
                </c:pt>
                <c:pt idx="920">
                  <c:v>0.20625242363029012</c:v>
                </c:pt>
                <c:pt idx="921">
                  <c:v>0.20354845250919928</c:v>
                </c:pt>
                <c:pt idx="922">
                  <c:v>0.20087279505514444</c:v>
                </c:pt>
                <c:pt idx="923">
                  <c:v>0.19822526791689046</c:v>
                </c:pt>
                <c:pt idx="924">
                  <c:v>0.19560568717870372</c:v>
                </c:pt>
                <c:pt idx="925">
                  <c:v>0.19301386839375057</c:v>
                </c:pt>
                <c:pt idx="926">
                  <c:v>0.19044962661714906</c:v>
                </c:pt>
                <c:pt idx="927">
                  <c:v>0.18791277643867063</c:v>
                </c:pt>
                <c:pt idx="928">
                  <c:v>0.18540313201509101</c:v>
                </c:pt>
                <c:pt idx="929">
                  <c:v>0.18292050710218585</c:v>
                </c:pt>
                <c:pt idx="930">
                  <c:v>0.18046471508637135</c:v>
                </c:pt>
                <c:pt idx="931">
                  <c:v>0.17803556901598647</c:v>
                </c:pt>
                <c:pt idx="932">
                  <c:v>0.17563288163221558</c:v>
                </c:pt>
                <c:pt idx="933">
                  <c:v>0.17325646539964962</c:v>
                </c:pt>
                <c:pt idx="934">
                  <c:v>0.17090613253648354</c:v>
                </c:pt>
                <c:pt idx="935">
                  <c:v>0.16858169504435011</c:v>
                </c:pt>
                <c:pt idx="936">
                  <c:v>0.16628296473778739</c:v>
                </c:pt>
                <c:pt idx="937">
                  <c:v>0.16400975327333825</c:v>
                </c:pt>
                <c:pt idx="938">
                  <c:v>0.16176187217828278</c:v>
                </c:pt>
                <c:pt idx="939">
                  <c:v>0.15953913287899998</c:v>
                </c:pt>
                <c:pt idx="940">
                  <c:v>0.1573413467289595</c:v>
                </c:pt>
                <c:pt idx="941">
                  <c:v>0.15516832503634281</c:v>
                </c:pt>
                <c:pt idx="942">
                  <c:v>0.15301987909129106</c:v>
                </c:pt>
                <c:pt idx="943">
                  <c:v>0.1508958201927813</c:v>
                </c:pt>
                <c:pt idx="944">
                  <c:v>0.14879595967512865</c:v>
                </c:pt>
                <c:pt idx="945">
                  <c:v>0.14672010893411602</c:v>
                </c:pt>
                <c:pt idx="946">
                  <c:v>0.14466807945274845</c:v>
                </c:pt>
                <c:pt idx="947">
                  <c:v>0.14263968282663431</c:v>
                </c:pt>
                <c:pt idx="948">
                  <c:v>0.14063473078899136</c:v>
                </c:pt>
                <c:pt idx="949">
                  <c:v>0.13865303523527892</c:v>
                </c:pt>
                <c:pt idx="950">
                  <c:v>0.13669440824745546</c:v>
                </c:pt>
                <c:pt idx="951">
                  <c:v>0.13475866211786164</c:v>
                </c:pt>
                <c:pt idx="952">
                  <c:v>0.13284560937272966</c:v>
                </c:pt>
                <c:pt idx="953">
                  <c:v>0.13095506279531877</c:v>
                </c:pt>
                <c:pt idx="954">
                  <c:v>0.12908683544867744</c:v>
                </c:pt>
                <c:pt idx="955">
                  <c:v>0.12724074069803232</c:v>
                </c:pt>
                <c:pt idx="956">
                  <c:v>0.12541659223280555</c:v>
                </c:pt>
                <c:pt idx="957">
                  <c:v>0.12361420408825979</c:v>
                </c:pt>
                <c:pt idx="958">
                  <c:v>0.12183339066677293</c:v>
                </c:pt>
                <c:pt idx="959">
                  <c:v>0.12007396675874221</c:v>
                </c:pt>
                <c:pt idx="960">
                  <c:v>0.11833574756311931</c:v>
                </c:pt>
                <c:pt idx="961">
                  <c:v>0.11661854870757717</c:v>
                </c:pt>
                <c:pt idx="962">
                  <c:v>0.11492218626831024</c:v>
                </c:pt>
                <c:pt idx="963">
                  <c:v>0.11324647678946735</c:v>
                </c:pt>
                <c:pt idx="964">
                  <c:v>0.11159123730222117</c:v>
                </c:pt>
                <c:pt idx="965">
                  <c:v>0.10995628534347313</c:v>
                </c:pt>
                <c:pt idx="966">
                  <c:v>0.1083414389741966</c:v>
                </c:pt>
                <c:pt idx="967">
                  <c:v>0.10674651679741903</c:v>
                </c:pt>
                <c:pt idx="968">
                  <c:v>0.10517133797584473</c:v>
                </c:pt>
                <c:pt idx="969">
                  <c:v>0.10361572224912027</c:v>
                </c:pt>
                <c:pt idx="970">
                  <c:v>0.10207948995074301</c:v>
                </c:pt>
                <c:pt idx="971">
                  <c:v>0.10056246202461555</c:v>
                </c:pt>
                <c:pt idx="972">
                  <c:v>9.9064460041247943E-2</c:v>
                </c:pt>
                <c:pt idx="973">
                  <c:v>9.7585306213607614E-2</c:v>
                </c:pt>
                <c:pt idx="974">
                  <c:v>9.6124823412621643E-2</c:v>
                </c:pt>
                <c:pt idx="975">
                  <c:v>9.4682835182330921E-2</c:v>
                </c:pt>
                <c:pt idx="976">
                  <c:v>9.3259165754699447E-2</c:v>
                </c:pt>
                <c:pt idx="977">
                  <c:v>9.1853640064080602E-2</c:v>
                </c:pt>
                <c:pt idx="978">
                  <c:v>9.0466083761342103E-2</c:v>
                </c:pt>
                <c:pt idx="979">
                  <c:v>8.9096323227652069E-2</c:v>
                </c:pt>
                <c:pt idx="980">
                  <c:v>8.774418558792868E-2</c:v>
                </c:pt>
                <c:pt idx="981">
                  <c:v>8.6409498723954883E-2</c:v>
                </c:pt>
                <c:pt idx="982">
                  <c:v>8.5092091287161081E-2</c:v>
                </c:pt>
                <c:pt idx="983">
                  <c:v>8.3791792711078325E-2</c:v>
                </c:pt>
                <c:pt idx="984">
                  <c:v>8.2508433223463185E-2</c:v>
                </c:pt>
                <c:pt idx="985">
                  <c:v>8.1241843858098406E-2</c:v>
                </c:pt>
                <c:pt idx="986">
                  <c:v>7.9991856466270647E-2</c:v>
                </c:pt>
                <c:pt idx="987">
                  <c:v>7.8758303727928025E-2</c:v>
                </c:pt>
                <c:pt idx="988">
                  <c:v>7.7541019162520361E-2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'chapter 13_portfolio'!$K$2</c:f>
              <c:strCache>
                <c:ptCount val="1"/>
                <c:pt idx="0">
                  <c:v>f(x)-WMT</c:v>
                </c:pt>
              </c:strCache>
            </c:strRef>
          </c:tx>
          <c:marker>
            <c:symbol val="none"/>
          </c:marker>
          <c:xVal>
            <c:numRef>
              <c:f>'chapter 13_portfolio'!$H$3:$H$991</c:f>
              <c:numCache>
                <c:formatCode>0.00%</c:formatCode>
                <c:ptCount val="989"/>
                <c:pt idx="0">
                  <c:v>-0.5</c:v>
                </c:pt>
                <c:pt idx="1">
                  <c:v>-0.499</c:v>
                </c:pt>
                <c:pt idx="2">
                  <c:v>-0.498</c:v>
                </c:pt>
                <c:pt idx="3">
                  <c:v>-0.497</c:v>
                </c:pt>
                <c:pt idx="4">
                  <c:v>-0.496</c:v>
                </c:pt>
                <c:pt idx="5">
                  <c:v>-0.495</c:v>
                </c:pt>
                <c:pt idx="6">
                  <c:v>-0.49399999999999999</c:v>
                </c:pt>
                <c:pt idx="7">
                  <c:v>-0.49299999999999999</c:v>
                </c:pt>
                <c:pt idx="8">
                  <c:v>-0.49199999999999999</c:v>
                </c:pt>
                <c:pt idx="9">
                  <c:v>-0.49099999999999999</c:v>
                </c:pt>
                <c:pt idx="10">
                  <c:v>-0.49</c:v>
                </c:pt>
                <c:pt idx="11">
                  <c:v>-0.48899999999999999</c:v>
                </c:pt>
                <c:pt idx="12">
                  <c:v>-0.48799999999999999</c:v>
                </c:pt>
                <c:pt idx="13">
                  <c:v>-0.48699999999999999</c:v>
                </c:pt>
                <c:pt idx="14">
                  <c:v>-0.48599999999999999</c:v>
                </c:pt>
                <c:pt idx="15">
                  <c:v>-0.48499999999999999</c:v>
                </c:pt>
                <c:pt idx="16">
                  <c:v>-0.48399999999999999</c:v>
                </c:pt>
                <c:pt idx="17">
                  <c:v>-0.48299999999999998</c:v>
                </c:pt>
                <c:pt idx="18">
                  <c:v>-0.48199999999999998</c:v>
                </c:pt>
                <c:pt idx="19">
                  <c:v>-0.48099999999999998</c:v>
                </c:pt>
                <c:pt idx="20">
                  <c:v>-0.48</c:v>
                </c:pt>
                <c:pt idx="21">
                  <c:v>-0.47899999999999998</c:v>
                </c:pt>
                <c:pt idx="22">
                  <c:v>-0.47799999999999998</c:v>
                </c:pt>
                <c:pt idx="23">
                  <c:v>-0.47699999999999998</c:v>
                </c:pt>
                <c:pt idx="24">
                  <c:v>-0.47599999999999998</c:v>
                </c:pt>
                <c:pt idx="25">
                  <c:v>-0.47499999999999998</c:v>
                </c:pt>
                <c:pt idx="26">
                  <c:v>-0.47399999999999998</c:v>
                </c:pt>
                <c:pt idx="27">
                  <c:v>-0.47299999999999998</c:v>
                </c:pt>
                <c:pt idx="28">
                  <c:v>-0.47199999999999998</c:v>
                </c:pt>
                <c:pt idx="29">
                  <c:v>-0.47099999999999997</c:v>
                </c:pt>
                <c:pt idx="30">
                  <c:v>-0.47</c:v>
                </c:pt>
                <c:pt idx="31">
                  <c:v>-0.46899999999999997</c:v>
                </c:pt>
                <c:pt idx="32">
                  <c:v>-0.46800000000000003</c:v>
                </c:pt>
                <c:pt idx="33">
                  <c:v>-0.46700000000000003</c:v>
                </c:pt>
                <c:pt idx="34">
                  <c:v>-0.46600000000000003</c:v>
                </c:pt>
                <c:pt idx="35">
                  <c:v>-0.46500000000000002</c:v>
                </c:pt>
                <c:pt idx="36">
                  <c:v>-0.46400000000000002</c:v>
                </c:pt>
                <c:pt idx="37">
                  <c:v>-0.46300000000000002</c:v>
                </c:pt>
                <c:pt idx="38">
                  <c:v>-0.46200000000000002</c:v>
                </c:pt>
                <c:pt idx="39">
                  <c:v>-0.46100000000000002</c:v>
                </c:pt>
                <c:pt idx="40">
                  <c:v>-0.46</c:v>
                </c:pt>
                <c:pt idx="41">
                  <c:v>-0.45900000000000002</c:v>
                </c:pt>
                <c:pt idx="42">
                  <c:v>-0.45800000000000002</c:v>
                </c:pt>
                <c:pt idx="43">
                  <c:v>-0.45700000000000002</c:v>
                </c:pt>
                <c:pt idx="44">
                  <c:v>-0.45600000000000002</c:v>
                </c:pt>
                <c:pt idx="45">
                  <c:v>-0.45500000000000002</c:v>
                </c:pt>
                <c:pt idx="46">
                  <c:v>-0.45400000000000001</c:v>
                </c:pt>
                <c:pt idx="47">
                  <c:v>-0.45300000000000001</c:v>
                </c:pt>
                <c:pt idx="48">
                  <c:v>-0.45200000000000001</c:v>
                </c:pt>
                <c:pt idx="49">
                  <c:v>-0.45100000000000001</c:v>
                </c:pt>
                <c:pt idx="50">
                  <c:v>-0.45</c:v>
                </c:pt>
                <c:pt idx="51">
                  <c:v>-0.44900000000000001</c:v>
                </c:pt>
                <c:pt idx="52">
                  <c:v>-0.44800000000000001</c:v>
                </c:pt>
                <c:pt idx="53">
                  <c:v>-0.44700000000000001</c:v>
                </c:pt>
                <c:pt idx="54">
                  <c:v>-0.44600000000000001</c:v>
                </c:pt>
                <c:pt idx="55">
                  <c:v>-0.44500000000000001</c:v>
                </c:pt>
                <c:pt idx="56">
                  <c:v>-0.44400000000000001</c:v>
                </c:pt>
                <c:pt idx="57">
                  <c:v>-0.443</c:v>
                </c:pt>
                <c:pt idx="58">
                  <c:v>-0.442</c:v>
                </c:pt>
                <c:pt idx="59">
                  <c:v>-0.441</c:v>
                </c:pt>
                <c:pt idx="60">
                  <c:v>-0.44</c:v>
                </c:pt>
                <c:pt idx="61">
                  <c:v>-0.439</c:v>
                </c:pt>
                <c:pt idx="62">
                  <c:v>-0.438</c:v>
                </c:pt>
                <c:pt idx="63">
                  <c:v>-0.437</c:v>
                </c:pt>
                <c:pt idx="64">
                  <c:v>-0.436</c:v>
                </c:pt>
                <c:pt idx="65">
                  <c:v>-0.435</c:v>
                </c:pt>
                <c:pt idx="66">
                  <c:v>-0.434</c:v>
                </c:pt>
                <c:pt idx="67">
                  <c:v>-0.433</c:v>
                </c:pt>
                <c:pt idx="68">
                  <c:v>-0.432</c:v>
                </c:pt>
                <c:pt idx="69">
                  <c:v>-0.43099999999999999</c:v>
                </c:pt>
                <c:pt idx="70">
                  <c:v>-0.43</c:v>
                </c:pt>
                <c:pt idx="71">
                  <c:v>-0.42899999999999999</c:v>
                </c:pt>
                <c:pt idx="72">
                  <c:v>-0.42799999999999999</c:v>
                </c:pt>
                <c:pt idx="73">
                  <c:v>-0.42699999999999999</c:v>
                </c:pt>
                <c:pt idx="74">
                  <c:v>-0.42599999999999999</c:v>
                </c:pt>
                <c:pt idx="75">
                  <c:v>-0.42499999999999999</c:v>
                </c:pt>
                <c:pt idx="76">
                  <c:v>-0.42399999999999999</c:v>
                </c:pt>
                <c:pt idx="77">
                  <c:v>-0.42299999999999999</c:v>
                </c:pt>
                <c:pt idx="78">
                  <c:v>-0.42199999999999999</c:v>
                </c:pt>
                <c:pt idx="79">
                  <c:v>-0.42099999999999999</c:v>
                </c:pt>
                <c:pt idx="80">
                  <c:v>-0.42</c:v>
                </c:pt>
                <c:pt idx="81">
                  <c:v>-0.41899999999999998</c:v>
                </c:pt>
                <c:pt idx="82">
                  <c:v>-0.41799999999999998</c:v>
                </c:pt>
                <c:pt idx="83">
                  <c:v>-0.41699999999999998</c:v>
                </c:pt>
                <c:pt idx="84">
                  <c:v>-0.41599999999999998</c:v>
                </c:pt>
                <c:pt idx="85">
                  <c:v>-0.41499999999999998</c:v>
                </c:pt>
                <c:pt idx="86">
                  <c:v>-0.41399999999999998</c:v>
                </c:pt>
                <c:pt idx="87">
                  <c:v>-0.41299999999999998</c:v>
                </c:pt>
                <c:pt idx="88">
                  <c:v>-0.41199999999999998</c:v>
                </c:pt>
                <c:pt idx="89">
                  <c:v>-0.41099999999999998</c:v>
                </c:pt>
                <c:pt idx="90">
                  <c:v>-0.41</c:v>
                </c:pt>
                <c:pt idx="91">
                  <c:v>-0.40899999999999997</c:v>
                </c:pt>
                <c:pt idx="92">
                  <c:v>-0.40799999999999997</c:v>
                </c:pt>
                <c:pt idx="93">
                  <c:v>-0.40699999999999997</c:v>
                </c:pt>
                <c:pt idx="94">
                  <c:v>-0.40600000000000003</c:v>
                </c:pt>
                <c:pt idx="95">
                  <c:v>-0.40500000000000003</c:v>
                </c:pt>
                <c:pt idx="96">
                  <c:v>-0.40400000000000003</c:v>
                </c:pt>
                <c:pt idx="97">
                  <c:v>-0.40300000000000002</c:v>
                </c:pt>
                <c:pt idx="98">
                  <c:v>-0.40200000000000002</c:v>
                </c:pt>
                <c:pt idx="99">
                  <c:v>-0.40100000000000002</c:v>
                </c:pt>
                <c:pt idx="100">
                  <c:v>-0.4</c:v>
                </c:pt>
                <c:pt idx="101">
                  <c:v>-0.39900000000000002</c:v>
                </c:pt>
                <c:pt idx="102">
                  <c:v>-0.39800000000000002</c:v>
                </c:pt>
                <c:pt idx="103">
                  <c:v>-0.39700000000000002</c:v>
                </c:pt>
                <c:pt idx="104">
                  <c:v>-0.39600000000000002</c:v>
                </c:pt>
                <c:pt idx="105">
                  <c:v>-0.39500000000000002</c:v>
                </c:pt>
                <c:pt idx="106">
                  <c:v>-0.39400000000000002</c:v>
                </c:pt>
                <c:pt idx="107">
                  <c:v>-0.39300000000000002</c:v>
                </c:pt>
                <c:pt idx="108">
                  <c:v>-0.39200000000000002</c:v>
                </c:pt>
                <c:pt idx="109">
                  <c:v>-0.39100000000000001</c:v>
                </c:pt>
                <c:pt idx="110">
                  <c:v>-0.39</c:v>
                </c:pt>
                <c:pt idx="111">
                  <c:v>-0.38900000000000001</c:v>
                </c:pt>
                <c:pt idx="112">
                  <c:v>-0.38800000000000001</c:v>
                </c:pt>
                <c:pt idx="113">
                  <c:v>-0.38700000000000001</c:v>
                </c:pt>
                <c:pt idx="114">
                  <c:v>-0.38600000000000001</c:v>
                </c:pt>
                <c:pt idx="115">
                  <c:v>-0.38500000000000001</c:v>
                </c:pt>
                <c:pt idx="116">
                  <c:v>-0.38400000000000001</c:v>
                </c:pt>
                <c:pt idx="117">
                  <c:v>-0.38300000000000001</c:v>
                </c:pt>
                <c:pt idx="118">
                  <c:v>-0.38200000000000001</c:v>
                </c:pt>
                <c:pt idx="119">
                  <c:v>-0.38100000000000001</c:v>
                </c:pt>
                <c:pt idx="120">
                  <c:v>-0.38</c:v>
                </c:pt>
                <c:pt idx="121">
                  <c:v>-0.379</c:v>
                </c:pt>
                <c:pt idx="122">
                  <c:v>-0.378</c:v>
                </c:pt>
                <c:pt idx="123">
                  <c:v>-0.377</c:v>
                </c:pt>
                <c:pt idx="124">
                  <c:v>-0.376</c:v>
                </c:pt>
                <c:pt idx="125">
                  <c:v>-0.375</c:v>
                </c:pt>
                <c:pt idx="126">
                  <c:v>-0.374</c:v>
                </c:pt>
                <c:pt idx="127">
                  <c:v>-0.373</c:v>
                </c:pt>
                <c:pt idx="128">
                  <c:v>-0.372</c:v>
                </c:pt>
                <c:pt idx="129">
                  <c:v>-0.371</c:v>
                </c:pt>
                <c:pt idx="130">
                  <c:v>-0.37</c:v>
                </c:pt>
                <c:pt idx="131">
                  <c:v>-0.36899999999999999</c:v>
                </c:pt>
                <c:pt idx="132">
                  <c:v>-0.36799999999999999</c:v>
                </c:pt>
                <c:pt idx="133">
                  <c:v>-0.36699999999999999</c:v>
                </c:pt>
                <c:pt idx="134">
                  <c:v>-0.36599999999999999</c:v>
                </c:pt>
                <c:pt idx="135">
                  <c:v>-0.36499999999999999</c:v>
                </c:pt>
                <c:pt idx="136">
                  <c:v>-0.36399999999999999</c:v>
                </c:pt>
                <c:pt idx="137">
                  <c:v>-0.36299999999999999</c:v>
                </c:pt>
                <c:pt idx="138">
                  <c:v>-0.36199999999999999</c:v>
                </c:pt>
                <c:pt idx="139">
                  <c:v>-0.36099999999999999</c:v>
                </c:pt>
                <c:pt idx="140">
                  <c:v>-0.36</c:v>
                </c:pt>
                <c:pt idx="141">
                  <c:v>-0.35899999999999999</c:v>
                </c:pt>
                <c:pt idx="142">
                  <c:v>-0.35799999999999998</c:v>
                </c:pt>
                <c:pt idx="143">
                  <c:v>-0.35699999999999998</c:v>
                </c:pt>
                <c:pt idx="144">
                  <c:v>-0.35599999999999998</c:v>
                </c:pt>
                <c:pt idx="145">
                  <c:v>-0.35499999999999998</c:v>
                </c:pt>
                <c:pt idx="146">
                  <c:v>-0.35399999999999998</c:v>
                </c:pt>
                <c:pt idx="147">
                  <c:v>-0.35299999999999998</c:v>
                </c:pt>
                <c:pt idx="148">
                  <c:v>-0.35199999999999998</c:v>
                </c:pt>
                <c:pt idx="149">
                  <c:v>-0.35099999999999998</c:v>
                </c:pt>
                <c:pt idx="150">
                  <c:v>-0.35</c:v>
                </c:pt>
                <c:pt idx="151">
                  <c:v>-0.34899999999999998</c:v>
                </c:pt>
                <c:pt idx="152">
                  <c:v>-0.34799999999999998</c:v>
                </c:pt>
                <c:pt idx="153">
                  <c:v>-0.34699999999999998</c:v>
                </c:pt>
                <c:pt idx="154">
                  <c:v>-0.34599999999999997</c:v>
                </c:pt>
                <c:pt idx="155">
                  <c:v>-0.34499999999999997</c:v>
                </c:pt>
                <c:pt idx="156">
                  <c:v>-0.34399999999999997</c:v>
                </c:pt>
                <c:pt idx="157">
                  <c:v>-0.34300000000000003</c:v>
                </c:pt>
                <c:pt idx="158">
                  <c:v>-0.34200000000000003</c:v>
                </c:pt>
                <c:pt idx="159">
                  <c:v>-0.34100000000000003</c:v>
                </c:pt>
                <c:pt idx="160">
                  <c:v>-0.34</c:v>
                </c:pt>
                <c:pt idx="161">
                  <c:v>-0.33900000000000002</c:v>
                </c:pt>
                <c:pt idx="162">
                  <c:v>-0.33800000000000002</c:v>
                </c:pt>
                <c:pt idx="163">
                  <c:v>-0.33700000000000002</c:v>
                </c:pt>
                <c:pt idx="164">
                  <c:v>-0.33600000000000002</c:v>
                </c:pt>
                <c:pt idx="165">
                  <c:v>-0.33500000000000002</c:v>
                </c:pt>
                <c:pt idx="166">
                  <c:v>-0.33400000000000002</c:v>
                </c:pt>
                <c:pt idx="167">
                  <c:v>-0.33300000000000002</c:v>
                </c:pt>
                <c:pt idx="168">
                  <c:v>-0.33200000000000002</c:v>
                </c:pt>
                <c:pt idx="169">
                  <c:v>-0.33100000000000002</c:v>
                </c:pt>
                <c:pt idx="170">
                  <c:v>-0.33</c:v>
                </c:pt>
                <c:pt idx="171">
                  <c:v>-0.32900000000000001</c:v>
                </c:pt>
                <c:pt idx="172">
                  <c:v>-0.32800000000000001</c:v>
                </c:pt>
                <c:pt idx="173">
                  <c:v>-0.32700000000000001</c:v>
                </c:pt>
                <c:pt idx="174">
                  <c:v>-0.32600000000000001</c:v>
                </c:pt>
                <c:pt idx="175">
                  <c:v>-0.32500000000000001</c:v>
                </c:pt>
                <c:pt idx="176">
                  <c:v>-0.32400000000000001</c:v>
                </c:pt>
                <c:pt idx="177">
                  <c:v>-0.32300000000000001</c:v>
                </c:pt>
                <c:pt idx="178">
                  <c:v>-0.32200000000000001</c:v>
                </c:pt>
                <c:pt idx="179">
                  <c:v>-0.32100000000000001</c:v>
                </c:pt>
                <c:pt idx="180">
                  <c:v>-0.32</c:v>
                </c:pt>
                <c:pt idx="181">
                  <c:v>-0.31900000000000001</c:v>
                </c:pt>
                <c:pt idx="182">
                  <c:v>-0.318</c:v>
                </c:pt>
                <c:pt idx="183">
                  <c:v>-0.317</c:v>
                </c:pt>
                <c:pt idx="184">
                  <c:v>-0.316</c:v>
                </c:pt>
                <c:pt idx="185">
                  <c:v>-0.315</c:v>
                </c:pt>
                <c:pt idx="186">
                  <c:v>-0.314</c:v>
                </c:pt>
                <c:pt idx="187">
                  <c:v>-0.313</c:v>
                </c:pt>
                <c:pt idx="188">
                  <c:v>-0.312</c:v>
                </c:pt>
                <c:pt idx="189">
                  <c:v>-0.311</c:v>
                </c:pt>
                <c:pt idx="190">
                  <c:v>-0.31</c:v>
                </c:pt>
                <c:pt idx="191">
                  <c:v>-0.309</c:v>
                </c:pt>
                <c:pt idx="192">
                  <c:v>-0.308</c:v>
                </c:pt>
                <c:pt idx="193">
                  <c:v>-0.307</c:v>
                </c:pt>
                <c:pt idx="194">
                  <c:v>-0.30599999999999999</c:v>
                </c:pt>
                <c:pt idx="195">
                  <c:v>-0.30499999999999999</c:v>
                </c:pt>
                <c:pt idx="196">
                  <c:v>-0.30399999999999999</c:v>
                </c:pt>
                <c:pt idx="197">
                  <c:v>-0.30299999999999999</c:v>
                </c:pt>
                <c:pt idx="198">
                  <c:v>-0.30199999999999999</c:v>
                </c:pt>
                <c:pt idx="199">
                  <c:v>-0.30099999999999999</c:v>
                </c:pt>
                <c:pt idx="200">
                  <c:v>-0.3</c:v>
                </c:pt>
                <c:pt idx="201">
                  <c:v>-0.29899999999999999</c:v>
                </c:pt>
                <c:pt idx="202">
                  <c:v>-0.29799999999999999</c:v>
                </c:pt>
                <c:pt idx="203">
                  <c:v>-0.29699999999999999</c:v>
                </c:pt>
                <c:pt idx="204">
                  <c:v>-0.29599999999999999</c:v>
                </c:pt>
                <c:pt idx="205">
                  <c:v>-0.29499999999999998</c:v>
                </c:pt>
                <c:pt idx="206">
                  <c:v>-0.29399999999999998</c:v>
                </c:pt>
                <c:pt idx="207">
                  <c:v>-0.29299999999999998</c:v>
                </c:pt>
                <c:pt idx="208">
                  <c:v>-0.29199999999999998</c:v>
                </c:pt>
                <c:pt idx="209">
                  <c:v>-0.29099999999999998</c:v>
                </c:pt>
                <c:pt idx="210">
                  <c:v>-0.28999999999999998</c:v>
                </c:pt>
                <c:pt idx="211">
                  <c:v>-0.28899999999999998</c:v>
                </c:pt>
                <c:pt idx="212">
                  <c:v>-0.28799999999999998</c:v>
                </c:pt>
                <c:pt idx="213">
                  <c:v>-0.28699999999999998</c:v>
                </c:pt>
                <c:pt idx="214">
                  <c:v>-0.28599999999999998</c:v>
                </c:pt>
                <c:pt idx="215">
                  <c:v>-0.28499999999999998</c:v>
                </c:pt>
                <c:pt idx="216">
                  <c:v>-0.28399999999999997</c:v>
                </c:pt>
                <c:pt idx="217">
                  <c:v>-0.28299999999999997</c:v>
                </c:pt>
                <c:pt idx="218">
                  <c:v>-0.28199999999999997</c:v>
                </c:pt>
                <c:pt idx="219">
                  <c:v>-0.28100000000000003</c:v>
                </c:pt>
                <c:pt idx="220">
                  <c:v>-0.28000000000000003</c:v>
                </c:pt>
                <c:pt idx="221">
                  <c:v>-0.27900000000000003</c:v>
                </c:pt>
                <c:pt idx="222">
                  <c:v>-0.27800000000000002</c:v>
                </c:pt>
                <c:pt idx="223">
                  <c:v>-0.27700000000000002</c:v>
                </c:pt>
                <c:pt idx="224">
                  <c:v>-0.27600000000000002</c:v>
                </c:pt>
                <c:pt idx="225">
                  <c:v>-0.27500000000000002</c:v>
                </c:pt>
                <c:pt idx="226">
                  <c:v>-0.27400000000000002</c:v>
                </c:pt>
                <c:pt idx="227">
                  <c:v>-0.27300000000000002</c:v>
                </c:pt>
                <c:pt idx="228">
                  <c:v>-0.27200000000000002</c:v>
                </c:pt>
                <c:pt idx="229">
                  <c:v>-0.27100000000000002</c:v>
                </c:pt>
                <c:pt idx="230">
                  <c:v>-0.27</c:v>
                </c:pt>
                <c:pt idx="231">
                  <c:v>-0.26900000000000002</c:v>
                </c:pt>
                <c:pt idx="232">
                  <c:v>-0.26800000000000002</c:v>
                </c:pt>
                <c:pt idx="233">
                  <c:v>-0.26700000000000002</c:v>
                </c:pt>
                <c:pt idx="234">
                  <c:v>-0.26600000000000001</c:v>
                </c:pt>
                <c:pt idx="235">
                  <c:v>-0.26500000000000001</c:v>
                </c:pt>
                <c:pt idx="236">
                  <c:v>-0.26400000000000001</c:v>
                </c:pt>
                <c:pt idx="237">
                  <c:v>-0.26300000000000001</c:v>
                </c:pt>
                <c:pt idx="238">
                  <c:v>-0.26200000000000001</c:v>
                </c:pt>
                <c:pt idx="239">
                  <c:v>-0.26100000000000001</c:v>
                </c:pt>
                <c:pt idx="240">
                  <c:v>-0.26</c:v>
                </c:pt>
                <c:pt idx="241">
                  <c:v>-0.25900000000000001</c:v>
                </c:pt>
                <c:pt idx="242">
                  <c:v>-0.25800000000000001</c:v>
                </c:pt>
                <c:pt idx="243">
                  <c:v>-0.25700000000000001</c:v>
                </c:pt>
                <c:pt idx="244">
                  <c:v>-0.25600000000000001</c:v>
                </c:pt>
                <c:pt idx="245">
                  <c:v>-0.255</c:v>
                </c:pt>
                <c:pt idx="246">
                  <c:v>-0.254</c:v>
                </c:pt>
                <c:pt idx="247">
                  <c:v>-0.253</c:v>
                </c:pt>
                <c:pt idx="248">
                  <c:v>-0.252</c:v>
                </c:pt>
                <c:pt idx="249">
                  <c:v>-0.251</c:v>
                </c:pt>
                <c:pt idx="250">
                  <c:v>-0.25</c:v>
                </c:pt>
                <c:pt idx="251">
                  <c:v>-0.249</c:v>
                </c:pt>
                <c:pt idx="252">
                  <c:v>-0.248</c:v>
                </c:pt>
                <c:pt idx="253">
                  <c:v>-0.247</c:v>
                </c:pt>
                <c:pt idx="254">
                  <c:v>-0.246</c:v>
                </c:pt>
                <c:pt idx="255">
                  <c:v>-0.245</c:v>
                </c:pt>
                <c:pt idx="256">
                  <c:v>-0.24399999999999999</c:v>
                </c:pt>
                <c:pt idx="257">
                  <c:v>-0.24299999999999999</c:v>
                </c:pt>
                <c:pt idx="258">
                  <c:v>-0.24199999999999999</c:v>
                </c:pt>
                <c:pt idx="259">
                  <c:v>-0.24099999999999999</c:v>
                </c:pt>
                <c:pt idx="260">
                  <c:v>-0.24</c:v>
                </c:pt>
                <c:pt idx="261">
                  <c:v>-0.23899999999999999</c:v>
                </c:pt>
                <c:pt idx="262">
                  <c:v>-0.23799999999999999</c:v>
                </c:pt>
                <c:pt idx="263">
                  <c:v>-0.23699999999999999</c:v>
                </c:pt>
                <c:pt idx="264">
                  <c:v>-0.23599999999999999</c:v>
                </c:pt>
                <c:pt idx="265">
                  <c:v>-0.23499999999999999</c:v>
                </c:pt>
                <c:pt idx="266">
                  <c:v>-0.23400000000000001</c:v>
                </c:pt>
                <c:pt idx="267">
                  <c:v>-0.23300000000000001</c:v>
                </c:pt>
                <c:pt idx="268">
                  <c:v>-0.23200000000000001</c:v>
                </c:pt>
                <c:pt idx="269">
                  <c:v>-0.23100000000000001</c:v>
                </c:pt>
                <c:pt idx="270">
                  <c:v>-0.23</c:v>
                </c:pt>
                <c:pt idx="271">
                  <c:v>-0.22900000000000001</c:v>
                </c:pt>
                <c:pt idx="272">
                  <c:v>-0.22800000000000001</c:v>
                </c:pt>
                <c:pt idx="273">
                  <c:v>-0.22700000000000001</c:v>
                </c:pt>
                <c:pt idx="274">
                  <c:v>-0.22600000000000001</c:v>
                </c:pt>
                <c:pt idx="275">
                  <c:v>-0.22500000000000001</c:v>
                </c:pt>
                <c:pt idx="276">
                  <c:v>-0.224</c:v>
                </c:pt>
                <c:pt idx="277">
                  <c:v>-0.223</c:v>
                </c:pt>
                <c:pt idx="278">
                  <c:v>-0.222</c:v>
                </c:pt>
                <c:pt idx="279">
                  <c:v>-0.221</c:v>
                </c:pt>
                <c:pt idx="280">
                  <c:v>-0.22</c:v>
                </c:pt>
                <c:pt idx="281">
                  <c:v>-0.219</c:v>
                </c:pt>
                <c:pt idx="282">
                  <c:v>-0.218</c:v>
                </c:pt>
                <c:pt idx="283">
                  <c:v>-0.217</c:v>
                </c:pt>
                <c:pt idx="284">
                  <c:v>-0.216</c:v>
                </c:pt>
                <c:pt idx="285">
                  <c:v>-0.215</c:v>
                </c:pt>
                <c:pt idx="286">
                  <c:v>-0.214</c:v>
                </c:pt>
                <c:pt idx="287">
                  <c:v>-0.21299999999999999</c:v>
                </c:pt>
                <c:pt idx="288">
                  <c:v>-0.21199999999999999</c:v>
                </c:pt>
                <c:pt idx="289">
                  <c:v>-0.21099999999999999</c:v>
                </c:pt>
                <c:pt idx="290">
                  <c:v>-0.21</c:v>
                </c:pt>
                <c:pt idx="291">
                  <c:v>-0.20899999999999999</c:v>
                </c:pt>
                <c:pt idx="292">
                  <c:v>-0.20799999999999999</c:v>
                </c:pt>
                <c:pt idx="293">
                  <c:v>-0.20699999999999999</c:v>
                </c:pt>
                <c:pt idx="294">
                  <c:v>-0.20599999999999999</c:v>
                </c:pt>
                <c:pt idx="295">
                  <c:v>-0.20499999999999999</c:v>
                </c:pt>
                <c:pt idx="296">
                  <c:v>-0.20399999999999999</c:v>
                </c:pt>
                <c:pt idx="297">
                  <c:v>-0.20300000000000001</c:v>
                </c:pt>
                <c:pt idx="298">
                  <c:v>-0.20200000000000001</c:v>
                </c:pt>
                <c:pt idx="299">
                  <c:v>-0.20100000000000001</c:v>
                </c:pt>
                <c:pt idx="300">
                  <c:v>-0.2</c:v>
                </c:pt>
                <c:pt idx="301">
                  <c:v>-0.19900000000000001</c:v>
                </c:pt>
                <c:pt idx="302">
                  <c:v>-0.19800000000000001</c:v>
                </c:pt>
                <c:pt idx="303">
                  <c:v>-0.19700000000000001</c:v>
                </c:pt>
                <c:pt idx="304">
                  <c:v>-0.19600000000000001</c:v>
                </c:pt>
                <c:pt idx="305">
                  <c:v>-0.19500000000000001</c:v>
                </c:pt>
                <c:pt idx="306">
                  <c:v>-0.19400000000000001</c:v>
                </c:pt>
                <c:pt idx="307">
                  <c:v>-0.193</c:v>
                </c:pt>
                <c:pt idx="308">
                  <c:v>-0.192</c:v>
                </c:pt>
                <c:pt idx="309">
                  <c:v>-0.191</c:v>
                </c:pt>
                <c:pt idx="310">
                  <c:v>-0.19</c:v>
                </c:pt>
                <c:pt idx="311">
                  <c:v>-0.189</c:v>
                </c:pt>
                <c:pt idx="312">
                  <c:v>-0.188</c:v>
                </c:pt>
                <c:pt idx="313">
                  <c:v>-0.187</c:v>
                </c:pt>
                <c:pt idx="314">
                  <c:v>-0.186</c:v>
                </c:pt>
                <c:pt idx="315">
                  <c:v>-0.185</c:v>
                </c:pt>
                <c:pt idx="316">
                  <c:v>-0.184</c:v>
                </c:pt>
                <c:pt idx="317">
                  <c:v>-0.183</c:v>
                </c:pt>
                <c:pt idx="318">
                  <c:v>-0.182</c:v>
                </c:pt>
                <c:pt idx="319">
                  <c:v>-0.18099999999999999</c:v>
                </c:pt>
                <c:pt idx="320">
                  <c:v>-0.18</c:v>
                </c:pt>
                <c:pt idx="321">
                  <c:v>-0.17899999999999999</c:v>
                </c:pt>
                <c:pt idx="322">
                  <c:v>-0.17799999999999999</c:v>
                </c:pt>
                <c:pt idx="323">
                  <c:v>-0.17699999999999999</c:v>
                </c:pt>
                <c:pt idx="324">
                  <c:v>-0.17599999999999999</c:v>
                </c:pt>
                <c:pt idx="325">
                  <c:v>-0.17499999999999999</c:v>
                </c:pt>
                <c:pt idx="326">
                  <c:v>-0.17399999999999999</c:v>
                </c:pt>
                <c:pt idx="327">
                  <c:v>-0.17299999999999999</c:v>
                </c:pt>
                <c:pt idx="328">
                  <c:v>-0.17199999999999999</c:v>
                </c:pt>
                <c:pt idx="329">
                  <c:v>-0.17100000000000001</c:v>
                </c:pt>
                <c:pt idx="330">
                  <c:v>-0.17</c:v>
                </c:pt>
                <c:pt idx="331">
                  <c:v>-0.16900000000000001</c:v>
                </c:pt>
                <c:pt idx="332">
                  <c:v>-0.16800000000000001</c:v>
                </c:pt>
                <c:pt idx="333">
                  <c:v>-0.16700000000000001</c:v>
                </c:pt>
                <c:pt idx="334">
                  <c:v>-0.16600000000000001</c:v>
                </c:pt>
                <c:pt idx="335">
                  <c:v>-0.16500000000000001</c:v>
                </c:pt>
                <c:pt idx="336">
                  <c:v>-0.16400000000000001</c:v>
                </c:pt>
                <c:pt idx="337">
                  <c:v>-0.16300000000000001</c:v>
                </c:pt>
                <c:pt idx="338">
                  <c:v>-0.16200000000000001</c:v>
                </c:pt>
                <c:pt idx="339">
                  <c:v>-0.161</c:v>
                </c:pt>
                <c:pt idx="340">
                  <c:v>-0.16</c:v>
                </c:pt>
                <c:pt idx="341">
                  <c:v>-0.159</c:v>
                </c:pt>
                <c:pt idx="342">
                  <c:v>-0.158</c:v>
                </c:pt>
                <c:pt idx="343">
                  <c:v>-0.157</c:v>
                </c:pt>
                <c:pt idx="344">
                  <c:v>-0.156</c:v>
                </c:pt>
                <c:pt idx="345">
                  <c:v>-0.155</c:v>
                </c:pt>
                <c:pt idx="346">
                  <c:v>-0.154</c:v>
                </c:pt>
                <c:pt idx="347">
                  <c:v>-0.153</c:v>
                </c:pt>
                <c:pt idx="348">
                  <c:v>-0.152</c:v>
                </c:pt>
                <c:pt idx="349">
                  <c:v>-0.151</c:v>
                </c:pt>
                <c:pt idx="350">
                  <c:v>-0.15</c:v>
                </c:pt>
                <c:pt idx="351">
                  <c:v>-0.14899999999999999</c:v>
                </c:pt>
                <c:pt idx="352">
                  <c:v>-0.14799999999999999</c:v>
                </c:pt>
                <c:pt idx="353">
                  <c:v>-0.14699999999999999</c:v>
                </c:pt>
                <c:pt idx="354">
                  <c:v>-0.14599999999999999</c:v>
                </c:pt>
                <c:pt idx="355">
                  <c:v>-0.14499999999999999</c:v>
                </c:pt>
                <c:pt idx="356">
                  <c:v>-0.14399999999999999</c:v>
                </c:pt>
                <c:pt idx="357">
                  <c:v>-0.14299999999999999</c:v>
                </c:pt>
                <c:pt idx="358">
                  <c:v>-0.14199999999999999</c:v>
                </c:pt>
                <c:pt idx="359">
                  <c:v>-0.14099999999999999</c:v>
                </c:pt>
                <c:pt idx="360">
                  <c:v>-0.14000000000000001</c:v>
                </c:pt>
                <c:pt idx="361">
                  <c:v>-0.13900000000000001</c:v>
                </c:pt>
                <c:pt idx="362">
                  <c:v>-0.13800000000000001</c:v>
                </c:pt>
                <c:pt idx="363">
                  <c:v>-0.13700000000000001</c:v>
                </c:pt>
                <c:pt idx="364">
                  <c:v>-0.13600000000000001</c:v>
                </c:pt>
                <c:pt idx="365">
                  <c:v>-0.13500000000000001</c:v>
                </c:pt>
                <c:pt idx="366">
                  <c:v>-0.13400000000000001</c:v>
                </c:pt>
                <c:pt idx="367">
                  <c:v>-0.13300000000000001</c:v>
                </c:pt>
                <c:pt idx="368">
                  <c:v>-0.13200000000000001</c:v>
                </c:pt>
                <c:pt idx="369">
                  <c:v>-0.13100000000000001</c:v>
                </c:pt>
                <c:pt idx="370">
                  <c:v>-0.13</c:v>
                </c:pt>
                <c:pt idx="371">
                  <c:v>-0.129</c:v>
                </c:pt>
                <c:pt idx="372">
                  <c:v>-0.128</c:v>
                </c:pt>
                <c:pt idx="373">
                  <c:v>-0.127</c:v>
                </c:pt>
                <c:pt idx="374">
                  <c:v>-0.126</c:v>
                </c:pt>
                <c:pt idx="375">
                  <c:v>-0.125</c:v>
                </c:pt>
                <c:pt idx="376">
                  <c:v>-0.124</c:v>
                </c:pt>
                <c:pt idx="377">
                  <c:v>-0.123</c:v>
                </c:pt>
                <c:pt idx="378">
                  <c:v>-0.122</c:v>
                </c:pt>
                <c:pt idx="379">
                  <c:v>-0.121</c:v>
                </c:pt>
                <c:pt idx="380">
                  <c:v>-0.12</c:v>
                </c:pt>
                <c:pt idx="381">
                  <c:v>-0.11899999999999999</c:v>
                </c:pt>
                <c:pt idx="382">
                  <c:v>-0.11799999999999999</c:v>
                </c:pt>
                <c:pt idx="383">
                  <c:v>-0.11700000000000001</c:v>
                </c:pt>
                <c:pt idx="384">
                  <c:v>-0.11600000000000001</c:v>
                </c:pt>
                <c:pt idx="385">
                  <c:v>-0.115</c:v>
                </c:pt>
                <c:pt idx="386">
                  <c:v>-0.114</c:v>
                </c:pt>
                <c:pt idx="387">
                  <c:v>-0.113</c:v>
                </c:pt>
                <c:pt idx="388">
                  <c:v>-0.112</c:v>
                </c:pt>
                <c:pt idx="389">
                  <c:v>-0.111</c:v>
                </c:pt>
                <c:pt idx="390">
                  <c:v>-0.11</c:v>
                </c:pt>
                <c:pt idx="391">
                  <c:v>-0.109</c:v>
                </c:pt>
                <c:pt idx="392">
                  <c:v>-0.108</c:v>
                </c:pt>
                <c:pt idx="393">
                  <c:v>-0.107</c:v>
                </c:pt>
                <c:pt idx="394">
                  <c:v>-0.106</c:v>
                </c:pt>
                <c:pt idx="395">
                  <c:v>-0.105</c:v>
                </c:pt>
                <c:pt idx="396">
                  <c:v>-0.104</c:v>
                </c:pt>
                <c:pt idx="397">
                  <c:v>-0.10299999999999999</c:v>
                </c:pt>
                <c:pt idx="398">
                  <c:v>-0.10199999999999999</c:v>
                </c:pt>
                <c:pt idx="399">
                  <c:v>-0.10100000000000001</c:v>
                </c:pt>
                <c:pt idx="400">
                  <c:v>-0.1</c:v>
                </c:pt>
                <c:pt idx="401">
                  <c:v>-9.9000000000000005E-2</c:v>
                </c:pt>
                <c:pt idx="402">
                  <c:v>-9.8000000000000004E-2</c:v>
                </c:pt>
                <c:pt idx="403">
                  <c:v>-9.7000000000000003E-2</c:v>
                </c:pt>
                <c:pt idx="404">
                  <c:v>-9.6000000000000002E-2</c:v>
                </c:pt>
                <c:pt idx="405">
                  <c:v>-9.5000000000000001E-2</c:v>
                </c:pt>
                <c:pt idx="406">
                  <c:v>-9.4E-2</c:v>
                </c:pt>
                <c:pt idx="407">
                  <c:v>-9.2999999999999999E-2</c:v>
                </c:pt>
                <c:pt idx="408">
                  <c:v>-9.1999999999999998E-2</c:v>
                </c:pt>
                <c:pt idx="409">
                  <c:v>-9.0999999999999998E-2</c:v>
                </c:pt>
                <c:pt idx="410">
                  <c:v>-0.09</c:v>
                </c:pt>
                <c:pt idx="411">
                  <c:v>-8.8999999999999996E-2</c:v>
                </c:pt>
                <c:pt idx="412">
                  <c:v>-8.7999999999999995E-2</c:v>
                </c:pt>
                <c:pt idx="413">
                  <c:v>-8.6999999999999994E-2</c:v>
                </c:pt>
                <c:pt idx="414">
                  <c:v>-8.5999999999999993E-2</c:v>
                </c:pt>
                <c:pt idx="415">
                  <c:v>-8.5000000000000006E-2</c:v>
                </c:pt>
                <c:pt idx="416">
                  <c:v>-8.4000000000000005E-2</c:v>
                </c:pt>
                <c:pt idx="417">
                  <c:v>-8.3000000000000004E-2</c:v>
                </c:pt>
                <c:pt idx="418">
                  <c:v>-8.2000000000000003E-2</c:v>
                </c:pt>
                <c:pt idx="419">
                  <c:v>-8.1000000000000003E-2</c:v>
                </c:pt>
                <c:pt idx="420">
                  <c:v>-0.08</c:v>
                </c:pt>
                <c:pt idx="421">
                  <c:v>-7.9000000000000001E-2</c:v>
                </c:pt>
                <c:pt idx="422">
                  <c:v>-7.8E-2</c:v>
                </c:pt>
                <c:pt idx="423">
                  <c:v>-7.6999999999999999E-2</c:v>
                </c:pt>
                <c:pt idx="424">
                  <c:v>-7.5999999999999998E-2</c:v>
                </c:pt>
                <c:pt idx="425">
                  <c:v>-7.4999999999999997E-2</c:v>
                </c:pt>
                <c:pt idx="426">
                  <c:v>-7.3999999999999996E-2</c:v>
                </c:pt>
                <c:pt idx="427">
                  <c:v>-7.2999999999999995E-2</c:v>
                </c:pt>
                <c:pt idx="428">
                  <c:v>-7.1999999999999995E-2</c:v>
                </c:pt>
                <c:pt idx="429">
                  <c:v>-7.0999999999999994E-2</c:v>
                </c:pt>
                <c:pt idx="430">
                  <c:v>-7.0000000000000007E-2</c:v>
                </c:pt>
                <c:pt idx="431">
                  <c:v>-6.9000000000000006E-2</c:v>
                </c:pt>
                <c:pt idx="432">
                  <c:v>-6.8000000000000005E-2</c:v>
                </c:pt>
                <c:pt idx="433">
                  <c:v>-6.7000000000000004E-2</c:v>
                </c:pt>
                <c:pt idx="434">
                  <c:v>-6.6000000000000003E-2</c:v>
                </c:pt>
                <c:pt idx="435">
                  <c:v>-6.5000000000000002E-2</c:v>
                </c:pt>
                <c:pt idx="436">
                  <c:v>-6.4000000000000001E-2</c:v>
                </c:pt>
                <c:pt idx="437">
                  <c:v>-6.3E-2</c:v>
                </c:pt>
                <c:pt idx="438">
                  <c:v>-6.2E-2</c:v>
                </c:pt>
                <c:pt idx="439">
                  <c:v>-6.0999999999999999E-2</c:v>
                </c:pt>
                <c:pt idx="440">
                  <c:v>-0.06</c:v>
                </c:pt>
                <c:pt idx="441">
                  <c:v>-5.8999999999999997E-2</c:v>
                </c:pt>
                <c:pt idx="442">
                  <c:v>-5.8000000000000003E-2</c:v>
                </c:pt>
                <c:pt idx="443">
                  <c:v>-5.7000000000000002E-2</c:v>
                </c:pt>
                <c:pt idx="444">
                  <c:v>-5.6000000000000001E-2</c:v>
                </c:pt>
                <c:pt idx="445">
                  <c:v>-5.5E-2</c:v>
                </c:pt>
                <c:pt idx="446">
                  <c:v>-5.3999999999999999E-2</c:v>
                </c:pt>
                <c:pt idx="447">
                  <c:v>-5.2999999999999999E-2</c:v>
                </c:pt>
                <c:pt idx="448">
                  <c:v>-5.1999999999999998E-2</c:v>
                </c:pt>
                <c:pt idx="449">
                  <c:v>-5.0999999999999997E-2</c:v>
                </c:pt>
                <c:pt idx="450">
                  <c:v>-0.05</c:v>
                </c:pt>
                <c:pt idx="451">
                  <c:v>-4.9000000000000002E-2</c:v>
                </c:pt>
                <c:pt idx="452">
                  <c:v>-4.8000000000000001E-2</c:v>
                </c:pt>
                <c:pt idx="453">
                  <c:v>-4.7E-2</c:v>
                </c:pt>
                <c:pt idx="454">
                  <c:v>-4.5999999999999999E-2</c:v>
                </c:pt>
                <c:pt idx="455">
                  <c:v>-4.4999999999999998E-2</c:v>
                </c:pt>
                <c:pt idx="456">
                  <c:v>-4.3999999999999997E-2</c:v>
                </c:pt>
                <c:pt idx="457">
                  <c:v>-4.2999999999999997E-2</c:v>
                </c:pt>
                <c:pt idx="458">
                  <c:v>-4.2000000000000003E-2</c:v>
                </c:pt>
                <c:pt idx="459">
                  <c:v>-4.1000000000000002E-2</c:v>
                </c:pt>
                <c:pt idx="460">
                  <c:v>-0.04</c:v>
                </c:pt>
                <c:pt idx="461">
                  <c:v>-3.9E-2</c:v>
                </c:pt>
                <c:pt idx="462">
                  <c:v>-3.7999999999999999E-2</c:v>
                </c:pt>
                <c:pt idx="463">
                  <c:v>-3.6999999999999998E-2</c:v>
                </c:pt>
                <c:pt idx="464">
                  <c:v>-3.5999999999999997E-2</c:v>
                </c:pt>
                <c:pt idx="465">
                  <c:v>-3.5000000000000003E-2</c:v>
                </c:pt>
                <c:pt idx="466">
                  <c:v>-3.4000000000000002E-2</c:v>
                </c:pt>
                <c:pt idx="467">
                  <c:v>-3.3000000000000002E-2</c:v>
                </c:pt>
                <c:pt idx="468">
                  <c:v>-3.2000000000000001E-2</c:v>
                </c:pt>
                <c:pt idx="469">
                  <c:v>-3.1E-2</c:v>
                </c:pt>
                <c:pt idx="470">
                  <c:v>-0.03</c:v>
                </c:pt>
                <c:pt idx="471">
                  <c:v>-2.9000000000000001E-2</c:v>
                </c:pt>
                <c:pt idx="472">
                  <c:v>-2.8000000000000001E-2</c:v>
                </c:pt>
                <c:pt idx="473">
                  <c:v>-2.7E-2</c:v>
                </c:pt>
                <c:pt idx="474">
                  <c:v>-2.5999999999999999E-2</c:v>
                </c:pt>
                <c:pt idx="475">
                  <c:v>-2.5000000000000001E-2</c:v>
                </c:pt>
                <c:pt idx="476">
                  <c:v>-2.4E-2</c:v>
                </c:pt>
                <c:pt idx="477">
                  <c:v>-2.3E-2</c:v>
                </c:pt>
                <c:pt idx="478">
                  <c:v>-2.1999999999999999E-2</c:v>
                </c:pt>
                <c:pt idx="479">
                  <c:v>-2.1000000000000001E-2</c:v>
                </c:pt>
                <c:pt idx="480">
                  <c:v>-0.02</c:v>
                </c:pt>
                <c:pt idx="481">
                  <c:v>-1.9E-2</c:v>
                </c:pt>
                <c:pt idx="482">
                  <c:v>-1.7999999999999999E-2</c:v>
                </c:pt>
                <c:pt idx="483">
                  <c:v>-1.7000000000000001E-2</c:v>
                </c:pt>
                <c:pt idx="484">
                  <c:v>-1.6E-2</c:v>
                </c:pt>
                <c:pt idx="485">
                  <c:v>-1.4999999999999999E-2</c:v>
                </c:pt>
                <c:pt idx="486">
                  <c:v>-1.4E-2</c:v>
                </c:pt>
                <c:pt idx="487">
                  <c:v>-1.2999999999999999E-2</c:v>
                </c:pt>
                <c:pt idx="488">
                  <c:v>-1.2E-2</c:v>
                </c:pt>
                <c:pt idx="489">
                  <c:v>-1.0999999999999999E-2</c:v>
                </c:pt>
                <c:pt idx="490">
                  <c:v>-0.01</c:v>
                </c:pt>
                <c:pt idx="491">
                  <c:v>-9.0000000000000097E-3</c:v>
                </c:pt>
                <c:pt idx="492">
                  <c:v>-8.0000000000000106E-3</c:v>
                </c:pt>
                <c:pt idx="493">
                  <c:v>-7.0000000000000097E-3</c:v>
                </c:pt>
                <c:pt idx="494">
                  <c:v>-6.0000000000000097E-3</c:v>
                </c:pt>
                <c:pt idx="495">
                  <c:v>-5.0000000000000001E-3</c:v>
                </c:pt>
                <c:pt idx="496">
                  <c:v>-4.0000000000000001E-3</c:v>
                </c:pt>
                <c:pt idx="497">
                  <c:v>-3.0000000000000001E-3</c:v>
                </c:pt>
                <c:pt idx="498">
                  <c:v>-2E-3</c:v>
                </c:pt>
                <c:pt idx="499">
                  <c:v>-1E-3</c:v>
                </c:pt>
                <c:pt idx="500">
                  <c:v>0</c:v>
                </c:pt>
                <c:pt idx="501">
                  <c:v>1E-3</c:v>
                </c:pt>
                <c:pt idx="502">
                  <c:v>2E-3</c:v>
                </c:pt>
                <c:pt idx="503">
                  <c:v>3.0000000000000001E-3</c:v>
                </c:pt>
                <c:pt idx="504">
                  <c:v>4.0000000000000001E-3</c:v>
                </c:pt>
                <c:pt idx="505">
                  <c:v>5.0000000000000001E-3</c:v>
                </c:pt>
                <c:pt idx="506">
                  <c:v>6.0000000000000097E-3</c:v>
                </c:pt>
                <c:pt idx="507">
                  <c:v>7.0000000000000097E-3</c:v>
                </c:pt>
                <c:pt idx="508">
                  <c:v>8.0000000000000106E-3</c:v>
                </c:pt>
                <c:pt idx="509">
                  <c:v>9.0000000000000097E-3</c:v>
                </c:pt>
                <c:pt idx="510">
                  <c:v>0.01</c:v>
                </c:pt>
                <c:pt idx="511">
                  <c:v>1.0999999999999999E-2</c:v>
                </c:pt>
                <c:pt idx="512">
                  <c:v>1.2E-2</c:v>
                </c:pt>
                <c:pt idx="513">
                  <c:v>1.2999999999999999E-2</c:v>
                </c:pt>
                <c:pt idx="514">
                  <c:v>1.4E-2</c:v>
                </c:pt>
                <c:pt idx="515">
                  <c:v>1.4999999999999999E-2</c:v>
                </c:pt>
                <c:pt idx="516">
                  <c:v>1.6E-2</c:v>
                </c:pt>
                <c:pt idx="517">
                  <c:v>1.7000000000000001E-2</c:v>
                </c:pt>
                <c:pt idx="518">
                  <c:v>1.7999999999999999E-2</c:v>
                </c:pt>
                <c:pt idx="519">
                  <c:v>1.9E-2</c:v>
                </c:pt>
                <c:pt idx="520">
                  <c:v>0.02</c:v>
                </c:pt>
                <c:pt idx="521">
                  <c:v>2.1000000000000001E-2</c:v>
                </c:pt>
                <c:pt idx="522">
                  <c:v>2.1999999999999999E-2</c:v>
                </c:pt>
                <c:pt idx="523">
                  <c:v>2.3E-2</c:v>
                </c:pt>
                <c:pt idx="524">
                  <c:v>2.4E-2</c:v>
                </c:pt>
                <c:pt idx="525">
                  <c:v>2.5000000000000001E-2</c:v>
                </c:pt>
                <c:pt idx="526">
                  <c:v>2.5999999999999999E-2</c:v>
                </c:pt>
                <c:pt idx="527">
                  <c:v>2.7E-2</c:v>
                </c:pt>
                <c:pt idx="528">
                  <c:v>2.8000000000000001E-2</c:v>
                </c:pt>
                <c:pt idx="529">
                  <c:v>2.9000000000000001E-2</c:v>
                </c:pt>
                <c:pt idx="530">
                  <c:v>0.03</c:v>
                </c:pt>
                <c:pt idx="531">
                  <c:v>3.1E-2</c:v>
                </c:pt>
                <c:pt idx="532">
                  <c:v>3.2000000000000001E-2</c:v>
                </c:pt>
                <c:pt idx="533">
                  <c:v>3.3000000000000002E-2</c:v>
                </c:pt>
                <c:pt idx="534">
                  <c:v>3.4000000000000002E-2</c:v>
                </c:pt>
                <c:pt idx="535">
                  <c:v>3.5000000000000003E-2</c:v>
                </c:pt>
                <c:pt idx="536">
                  <c:v>3.5999999999999997E-2</c:v>
                </c:pt>
                <c:pt idx="537">
                  <c:v>3.6999999999999998E-2</c:v>
                </c:pt>
                <c:pt idx="538">
                  <c:v>3.7999999999999999E-2</c:v>
                </c:pt>
                <c:pt idx="539">
                  <c:v>3.9E-2</c:v>
                </c:pt>
                <c:pt idx="540">
                  <c:v>0.04</c:v>
                </c:pt>
                <c:pt idx="541">
                  <c:v>4.1000000000000002E-2</c:v>
                </c:pt>
                <c:pt idx="542">
                  <c:v>4.2000000000000003E-2</c:v>
                </c:pt>
                <c:pt idx="543">
                  <c:v>4.2999999999999997E-2</c:v>
                </c:pt>
                <c:pt idx="544">
                  <c:v>4.3999999999999997E-2</c:v>
                </c:pt>
                <c:pt idx="545">
                  <c:v>4.4999999999999998E-2</c:v>
                </c:pt>
                <c:pt idx="546">
                  <c:v>4.5999999999999999E-2</c:v>
                </c:pt>
                <c:pt idx="547">
                  <c:v>4.7E-2</c:v>
                </c:pt>
                <c:pt idx="548">
                  <c:v>4.8000000000000001E-2</c:v>
                </c:pt>
                <c:pt idx="549">
                  <c:v>4.9000000000000002E-2</c:v>
                </c:pt>
                <c:pt idx="550">
                  <c:v>0.05</c:v>
                </c:pt>
                <c:pt idx="551">
                  <c:v>5.0999999999999997E-2</c:v>
                </c:pt>
                <c:pt idx="552">
                  <c:v>5.1999999999999998E-2</c:v>
                </c:pt>
                <c:pt idx="553">
                  <c:v>5.2999999999999999E-2</c:v>
                </c:pt>
                <c:pt idx="554">
                  <c:v>5.3999999999999999E-2</c:v>
                </c:pt>
                <c:pt idx="555">
                  <c:v>5.5E-2</c:v>
                </c:pt>
                <c:pt idx="556">
                  <c:v>5.6000000000000001E-2</c:v>
                </c:pt>
                <c:pt idx="557">
                  <c:v>5.7000000000000099E-2</c:v>
                </c:pt>
                <c:pt idx="558">
                  <c:v>5.80000000000001E-2</c:v>
                </c:pt>
                <c:pt idx="559">
                  <c:v>5.9000000000000101E-2</c:v>
                </c:pt>
                <c:pt idx="560">
                  <c:v>6.0000000000000102E-2</c:v>
                </c:pt>
                <c:pt idx="561">
                  <c:v>6.1000000000000103E-2</c:v>
                </c:pt>
                <c:pt idx="562">
                  <c:v>6.2000000000000097E-2</c:v>
                </c:pt>
                <c:pt idx="563">
                  <c:v>6.3000000000001097E-2</c:v>
                </c:pt>
                <c:pt idx="564">
                  <c:v>6.4000000000000903E-2</c:v>
                </c:pt>
                <c:pt idx="565">
                  <c:v>6.5000000000000904E-2</c:v>
                </c:pt>
                <c:pt idx="566">
                  <c:v>6.6000000000000905E-2</c:v>
                </c:pt>
                <c:pt idx="567">
                  <c:v>6.7000000000000906E-2</c:v>
                </c:pt>
                <c:pt idx="568">
                  <c:v>6.8000000000000893E-2</c:v>
                </c:pt>
                <c:pt idx="569">
                  <c:v>6.9000000000000894E-2</c:v>
                </c:pt>
                <c:pt idx="570">
                  <c:v>7.0000000000001006E-2</c:v>
                </c:pt>
                <c:pt idx="571">
                  <c:v>7.1000000000001007E-2</c:v>
                </c:pt>
                <c:pt idx="572">
                  <c:v>7.2000000000000994E-2</c:v>
                </c:pt>
                <c:pt idx="573">
                  <c:v>7.3000000000000995E-2</c:v>
                </c:pt>
                <c:pt idx="574">
                  <c:v>7.4000000000000996E-2</c:v>
                </c:pt>
                <c:pt idx="575">
                  <c:v>7.5000000000000996E-2</c:v>
                </c:pt>
                <c:pt idx="576">
                  <c:v>7.6000000000000997E-2</c:v>
                </c:pt>
                <c:pt idx="577">
                  <c:v>7.7000000000000998E-2</c:v>
                </c:pt>
                <c:pt idx="578">
                  <c:v>7.8000000000000999E-2</c:v>
                </c:pt>
                <c:pt idx="579">
                  <c:v>7.9000000000001E-2</c:v>
                </c:pt>
                <c:pt idx="580">
                  <c:v>8.0000000000001001E-2</c:v>
                </c:pt>
                <c:pt idx="581">
                  <c:v>8.1000000000001002E-2</c:v>
                </c:pt>
                <c:pt idx="582">
                  <c:v>8.2000000000001003E-2</c:v>
                </c:pt>
                <c:pt idx="583">
                  <c:v>8.3000000000001004E-2</c:v>
                </c:pt>
                <c:pt idx="584">
                  <c:v>8.4000000000001004E-2</c:v>
                </c:pt>
                <c:pt idx="585">
                  <c:v>8.5000000000001005E-2</c:v>
                </c:pt>
                <c:pt idx="586">
                  <c:v>8.6000000000001006E-2</c:v>
                </c:pt>
                <c:pt idx="587">
                  <c:v>8.7000000000000993E-2</c:v>
                </c:pt>
                <c:pt idx="588">
                  <c:v>8.8000000000000994E-2</c:v>
                </c:pt>
                <c:pt idx="589">
                  <c:v>8.9000000000000995E-2</c:v>
                </c:pt>
                <c:pt idx="590">
                  <c:v>9.0000000000000996E-2</c:v>
                </c:pt>
                <c:pt idx="591">
                  <c:v>9.1000000000000997E-2</c:v>
                </c:pt>
                <c:pt idx="592">
                  <c:v>9.2000000000000998E-2</c:v>
                </c:pt>
                <c:pt idx="593">
                  <c:v>9.3000000000000999E-2</c:v>
                </c:pt>
                <c:pt idx="594">
                  <c:v>9.4000000000000999E-2</c:v>
                </c:pt>
                <c:pt idx="595">
                  <c:v>9.5000000000001E-2</c:v>
                </c:pt>
                <c:pt idx="596">
                  <c:v>9.6000000000001001E-2</c:v>
                </c:pt>
                <c:pt idx="597">
                  <c:v>9.7000000000001002E-2</c:v>
                </c:pt>
                <c:pt idx="598">
                  <c:v>9.8000000000001003E-2</c:v>
                </c:pt>
                <c:pt idx="599">
                  <c:v>9.9000000000001004E-2</c:v>
                </c:pt>
                <c:pt idx="600">
                  <c:v>0.100000000000001</c:v>
                </c:pt>
                <c:pt idx="601">
                  <c:v>0.10100000000000101</c:v>
                </c:pt>
                <c:pt idx="602">
                  <c:v>0.10200000000000101</c:v>
                </c:pt>
                <c:pt idx="603">
                  <c:v>0.10300000000000099</c:v>
                </c:pt>
                <c:pt idx="604">
                  <c:v>0.10400000000000099</c:v>
                </c:pt>
                <c:pt idx="605">
                  <c:v>0.105000000000001</c:v>
                </c:pt>
                <c:pt idx="606">
                  <c:v>0.106000000000001</c:v>
                </c:pt>
                <c:pt idx="607">
                  <c:v>0.107000000000001</c:v>
                </c:pt>
                <c:pt idx="608">
                  <c:v>0.108000000000001</c:v>
                </c:pt>
                <c:pt idx="609">
                  <c:v>0.109000000000001</c:v>
                </c:pt>
                <c:pt idx="610">
                  <c:v>0.110000000000001</c:v>
                </c:pt>
                <c:pt idx="611">
                  <c:v>0.111000000000001</c:v>
                </c:pt>
                <c:pt idx="612">
                  <c:v>0.112000000000001</c:v>
                </c:pt>
                <c:pt idx="613">
                  <c:v>0.113000000000001</c:v>
                </c:pt>
                <c:pt idx="614">
                  <c:v>0.114000000000001</c:v>
                </c:pt>
                <c:pt idx="615">
                  <c:v>0.115000000000001</c:v>
                </c:pt>
                <c:pt idx="616">
                  <c:v>0.11600000000000101</c:v>
                </c:pt>
                <c:pt idx="617">
                  <c:v>0.11700000000000101</c:v>
                </c:pt>
                <c:pt idx="618">
                  <c:v>0.11800000000000101</c:v>
                </c:pt>
                <c:pt idx="619">
                  <c:v>0.11900000000000099</c:v>
                </c:pt>
                <c:pt idx="620">
                  <c:v>0.12000000000000099</c:v>
                </c:pt>
                <c:pt idx="621">
                  <c:v>0.121000000000001</c:v>
                </c:pt>
                <c:pt idx="622">
                  <c:v>0.122000000000001</c:v>
                </c:pt>
                <c:pt idx="623">
                  <c:v>0.123000000000001</c:v>
                </c:pt>
                <c:pt idx="624">
                  <c:v>0.124000000000001</c:v>
                </c:pt>
                <c:pt idx="625">
                  <c:v>0.125000000000001</c:v>
                </c:pt>
                <c:pt idx="626">
                  <c:v>0.126000000000001</c:v>
                </c:pt>
                <c:pt idx="627">
                  <c:v>0.127000000000001</c:v>
                </c:pt>
                <c:pt idx="628">
                  <c:v>0.128000000000001</c:v>
                </c:pt>
                <c:pt idx="629">
                  <c:v>0.129000000000001</c:v>
                </c:pt>
                <c:pt idx="630">
                  <c:v>0.130000000000001</c:v>
                </c:pt>
                <c:pt idx="631">
                  <c:v>0.131000000000001</c:v>
                </c:pt>
                <c:pt idx="632">
                  <c:v>0.13200000000000101</c:v>
                </c:pt>
                <c:pt idx="633">
                  <c:v>0.13300000000000101</c:v>
                </c:pt>
                <c:pt idx="634">
                  <c:v>0.13400000000000101</c:v>
                </c:pt>
                <c:pt idx="635">
                  <c:v>0.13500000000000101</c:v>
                </c:pt>
                <c:pt idx="636">
                  <c:v>0.13600000000000101</c:v>
                </c:pt>
                <c:pt idx="637">
                  <c:v>0.13700000000000101</c:v>
                </c:pt>
                <c:pt idx="638">
                  <c:v>0.13800000000000101</c:v>
                </c:pt>
                <c:pt idx="639">
                  <c:v>0.13900000000000101</c:v>
                </c:pt>
                <c:pt idx="640">
                  <c:v>0.14000000000000101</c:v>
                </c:pt>
                <c:pt idx="641">
                  <c:v>0.14100000000000101</c:v>
                </c:pt>
                <c:pt idx="642">
                  <c:v>0.14200000000000099</c:v>
                </c:pt>
                <c:pt idx="643">
                  <c:v>0.14300000000000099</c:v>
                </c:pt>
                <c:pt idx="644">
                  <c:v>0.14400000000000099</c:v>
                </c:pt>
                <c:pt idx="645">
                  <c:v>0.14500000000000099</c:v>
                </c:pt>
                <c:pt idx="646">
                  <c:v>0.14600000000000099</c:v>
                </c:pt>
                <c:pt idx="647">
                  <c:v>0.14700000000000099</c:v>
                </c:pt>
                <c:pt idx="648">
                  <c:v>0.14800000000000099</c:v>
                </c:pt>
                <c:pt idx="649">
                  <c:v>0.14900000000000099</c:v>
                </c:pt>
                <c:pt idx="650">
                  <c:v>0.15000000000000099</c:v>
                </c:pt>
                <c:pt idx="651">
                  <c:v>0.15100000000000099</c:v>
                </c:pt>
                <c:pt idx="652">
                  <c:v>0.152000000000001</c:v>
                </c:pt>
                <c:pt idx="653">
                  <c:v>0.153000000000001</c:v>
                </c:pt>
                <c:pt idx="654">
                  <c:v>0.154000000000001</c:v>
                </c:pt>
                <c:pt idx="655">
                  <c:v>0.155000000000001</c:v>
                </c:pt>
                <c:pt idx="656">
                  <c:v>0.156000000000001</c:v>
                </c:pt>
                <c:pt idx="657">
                  <c:v>0.157000000000001</c:v>
                </c:pt>
                <c:pt idx="658">
                  <c:v>0.158000000000001</c:v>
                </c:pt>
                <c:pt idx="659">
                  <c:v>0.159000000000001</c:v>
                </c:pt>
                <c:pt idx="660">
                  <c:v>0.160000000000001</c:v>
                </c:pt>
                <c:pt idx="661">
                  <c:v>0.161000000000001</c:v>
                </c:pt>
                <c:pt idx="662">
                  <c:v>0.162000000000001</c:v>
                </c:pt>
                <c:pt idx="663">
                  <c:v>0.16300000000000101</c:v>
                </c:pt>
                <c:pt idx="664">
                  <c:v>0.16400000000000101</c:v>
                </c:pt>
                <c:pt idx="665">
                  <c:v>0.16500000000000101</c:v>
                </c:pt>
                <c:pt idx="666">
                  <c:v>0.16600000000000101</c:v>
                </c:pt>
                <c:pt idx="667">
                  <c:v>0.16700000000000101</c:v>
                </c:pt>
                <c:pt idx="668">
                  <c:v>0.16800000000000101</c:v>
                </c:pt>
                <c:pt idx="669">
                  <c:v>0.16900000000000101</c:v>
                </c:pt>
                <c:pt idx="670">
                  <c:v>0.17000000000000101</c:v>
                </c:pt>
                <c:pt idx="671">
                  <c:v>0.17100000000000101</c:v>
                </c:pt>
                <c:pt idx="672">
                  <c:v>0.17200000000000101</c:v>
                </c:pt>
                <c:pt idx="673">
                  <c:v>0.17300000000000099</c:v>
                </c:pt>
                <c:pt idx="674">
                  <c:v>0.17400000000000099</c:v>
                </c:pt>
                <c:pt idx="675">
                  <c:v>0.17500000000000099</c:v>
                </c:pt>
                <c:pt idx="676">
                  <c:v>0.17600000000000099</c:v>
                </c:pt>
                <c:pt idx="677">
                  <c:v>0.17700000000000099</c:v>
                </c:pt>
                <c:pt idx="678">
                  <c:v>0.17800000000000099</c:v>
                </c:pt>
                <c:pt idx="679">
                  <c:v>0.17900000000000099</c:v>
                </c:pt>
                <c:pt idx="680">
                  <c:v>0.18000000000000099</c:v>
                </c:pt>
                <c:pt idx="681">
                  <c:v>0.18100000000000099</c:v>
                </c:pt>
                <c:pt idx="682">
                  <c:v>0.18200000000000099</c:v>
                </c:pt>
                <c:pt idx="683">
                  <c:v>0.183000000000001</c:v>
                </c:pt>
                <c:pt idx="684">
                  <c:v>0.184000000000001</c:v>
                </c:pt>
                <c:pt idx="685">
                  <c:v>0.185000000000001</c:v>
                </c:pt>
                <c:pt idx="686">
                  <c:v>0.186000000000001</c:v>
                </c:pt>
                <c:pt idx="687">
                  <c:v>0.187000000000001</c:v>
                </c:pt>
                <c:pt idx="688">
                  <c:v>0.188000000000001</c:v>
                </c:pt>
                <c:pt idx="689">
                  <c:v>0.189000000000001</c:v>
                </c:pt>
                <c:pt idx="690">
                  <c:v>0.190000000000001</c:v>
                </c:pt>
                <c:pt idx="691">
                  <c:v>0.191000000000001</c:v>
                </c:pt>
                <c:pt idx="692">
                  <c:v>0.192000000000001</c:v>
                </c:pt>
                <c:pt idx="693">
                  <c:v>0.193000000000001</c:v>
                </c:pt>
                <c:pt idx="694">
                  <c:v>0.194000000000001</c:v>
                </c:pt>
                <c:pt idx="695">
                  <c:v>0.19500000000000101</c:v>
                </c:pt>
                <c:pt idx="696">
                  <c:v>0.19600000000000101</c:v>
                </c:pt>
                <c:pt idx="697">
                  <c:v>0.19700000000000101</c:v>
                </c:pt>
                <c:pt idx="698">
                  <c:v>0.19800000000000101</c:v>
                </c:pt>
                <c:pt idx="699">
                  <c:v>0.19900000000000101</c:v>
                </c:pt>
                <c:pt idx="700">
                  <c:v>0.20000000000000101</c:v>
                </c:pt>
                <c:pt idx="701">
                  <c:v>0.20100000000000101</c:v>
                </c:pt>
                <c:pt idx="702">
                  <c:v>0.20200000000000101</c:v>
                </c:pt>
                <c:pt idx="703">
                  <c:v>0.20300000000000101</c:v>
                </c:pt>
                <c:pt idx="704">
                  <c:v>0.20400000000000101</c:v>
                </c:pt>
                <c:pt idx="705">
                  <c:v>0.20500000000000099</c:v>
                </c:pt>
                <c:pt idx="706">
                  <c:v>0.20600000000000099</c:v>
                </c:pt>
                <c:pt idx="707">
                  <c:v>0.20700000000000099</c:v>
                </c:pt>
                <c:pt idx="708">
                  <c:v>0.20800000000000099</c:v>
                </c:pt>
                <c:pt idx="709">
                  <c:v>0.20900000000000099</c:v>
                </c:pt>
                <c:pt idx="710">
                  <c:v>0.21000000000000099</c:v>
                </c:pt>
                <c:pt idx="711">
                  <c:v>0.21100000000000099</c:v>
                </c:pt>
                <c:pt idx="712">
                  <c:v>0.21200000000000099</c:v>
                </c:pt>
                <c:pt idx="713">
                  <c:v>0.21300000000000099</c:v>
                </c:pt>
                <c:pt idx="714">
                  <c:v>0.21400000000000099</c:v>
                </c:pt>
                <c:pt idx="715">
                  <c:v>0.215000000000001</c:v>
                </c:pt>
                <c:pt idx="716">
                  <c:v>0.216000000000001</c:v>
                </c:pt>
                <c:pt idx="717">
                  <c:v>0.217000000000001</c:v>
                </c:pt>
                <c:pt idx="718">
                  <c:v>0.218000000000001</c:v>
                </c:pt>
                <c:pt idx="719">
                  <c:v>0.219000000000001</c:v>
                </c:pt>
                <c:pt idx="720">
                  <c:v>0.220000000000001</c:v>
                </c:pt>
                <c:pt idx="721">
                  <c:v>0.221000000000001</c:v>
                </c:pt>
                <c:pt idx="722">
                  <c:v>0.222000000000001</c:v>
                </c:pt>
                <c:pt idx="723">
                  <c:v>0.223000000000001</c:v>
                </c:pt>
                <c:pt idx="724">
                  <c:v>0.224000000000001</c:v>
                </c:pt>
                <c:pt idx="725">
                  <c:v>0.225000000000001</c:v>
                </c:pt>
                <c:pt idx="726">
                  <c:v>0.22600000000000101</c:v>
                </c:pt>
                <c:pt idx="727">
                  <c:v>0.22700000000000101</c:v>
                </c:pt>
                <c:pt idx="728">
                  <c:v>0.22800000000000101</c:v>
                </c:pt>
                <c:pt idx="729">
                  <c:v>0.22900000000000101</c:v>
                </c:pt>
                <c:pt idx="730">
                  <c:v>0.23000000000000101</c:v>
                </c:pt>
                <c:pt idx="731">
                  <c:v>0.23100000000000101</c:v>
                </c:pt>
                <c:pt idx="732">
                  <c:v>0.23200000000000101</c:v>
                </c:pt>
                <c:pt idx="733">
                  <c:v>0.23300000000000101</c:v>
                </c:pt>
                <c:pt idx="734">
                  <c:v>0.23400000000000101</c:v>
                </c:pt>
                <c:pt idx="735">
                  <c:v>0.23500000000000101</c:v>
                </c:pt>
                <c:pt idx="736">
                  <c:v>0.23600000000000099</c:v>
                </c:pt>
                <c:pt idx="737">
                  <c:v>0.23700000000000099</c:v>
                </c:pt>
                <c:pt idx="738">
                  <c:v>0.23800000000000099</c:v>
                </c:pt>
                <c:pt idx="739">
                  <c:v>0.23900000000000099</c:v>
                </c:pt>
                <c:pt idx="740">
                  <c:v>0.24000000000000099</c:v>
                </c:pt>
                <c:pt idx="741">
                  <c:v>0.24100000000000099</c:v>
                </c:pt>
                <c:pt idx="742">
                  <c:v>0.24200000000000099</c:v>
                </c:pt>
                <c:pt idx="743">
                  <c:v>0.24300000000000099</c:v>
                </c:pt>
                <c:pt idx="744">
                  <c:v>0.24400000000000099</c:v>
                </c:pt>
                <c:pt idx="745">
                  <c:v>0.24500000000000099</c:v>
                </c:pt>
                <c:pt idx="746">
                  <c:v>0.246000000000001</c:v>
                </c:pt>
                <c:pt idx="747">
                  <c:v>0.247000000000001</c:v>
                </c:pt>
                <c:pt idx="748">
                  <c:v>0.248000000000001</c:v>
                </c:pt>
                <c:pt idx="749">
                  <c:v>0.249000000000001</c:v>
                </c:pt>
                <c:pt idx="750">
                  <c:v>0.250000000000001</c:v>
                </c:pt>
                <c:pt idx="751">
                  <c:v>0.251000000000001</c:v>
                </c:pt>
                <c:pt idx="752">
                  <c:v>0.252000000000001</c:v>
                </c:pt>
                <c:pt idx="753">
                  <c:v>0.253000000000001</c:v>
                </c:pt>
                <c:pt idx="754">
                  <c:v>0.254000000000001</c:v>
                </c:pt>
                <c:pt idx="755">
                  <c:v>0.255000000000001</c:v>
                </c:pt>
                <c:pt idx="756">
                  <c:v>0.256000000000001</c:v>
                </c:pt>
                <c:pt idx="757">
                  <c:v>0.25700000000000101</c:v>
                </c:pt>
                <c:pt idx="758">
                  <c:v>0.25800000000000101</c:v>
                </c:pt>
                <c:pt idx="759">
                  <c:v>0.25900000000000101</c:v>
                </c:pt>
                <c:pt idx="760">
                  <c:v>0.26000000000000101</c:v>
                </c:pt>
                <c:pt idx="761">
                  <c:v>0.26100000000000101</c:v>
                </c:pt>
                <c:pt idx="762">
                  <c:v>0.26200000000000101</c:v>
                </c:pt>
                <c:pt idx="763">
                  <c:v>0.26300000000000101</c:v>
                </c:pt>
                <c:pt idx="764">
                  <c:v>0.26400000000000101</c:v>
                </c:pt>
                <c:pt idx="765">
                  <c:v>0.26500000000000101</c:v>
                </c:pt>
                <c:pt idx="766">
                  <c:v>0.26600000000000101</c:v>
                </c:pt>
                <c:pt idx="767">
                  <c:v>0.26700000000000101</c:v>
                </c:pt>
                <c:pt idx="768">
                  <c:v>0.26800000000000102</c:v>
                </c:pt>
                <c:pt idx="769">
                  <c:v>0.26900000000000102</c:v>
                </c:pt>
                <c:pt idx="770">
                  <c:v>0.27000000000000102</c:v>
                </c:pt>
                <c:pt idx="771">
                  <c:v>0.27100000000000102</c:v>
                </c:pt>
                <c:pt idx="772">
                  <c:v>0.27200000000000102</c:v>
                </c:pt>
                <c:pt idx="773">
                  <c:v>0.27300000000000102</c:v>
                </c:pt>
                <c:pt idx="774">
                  <c:v>0.27400000000000102</c:v>
                </c:pt>
                <c:pt idx="775">
                  <c:v>0.27500000000000102</c:v>
                </c:pt>
                <c:pt idx="776">
                  <c:v>0.27600000000000102</c:v>
                </c:pt>
                <c:pt idx="777">
                  <c:v>0.27700000000000102</c:v>
                </c:pt>
                <c:pt idx="778">
                  <c:v>0.27800000000000102</c:v>
                </c:pt>
                <c:pt idx="779">
                  <c:v>0.27900000000000102</c:v>
                </c:pt>
                <c:pt idx="780">
                  <c:v>0.28000000000000103</c:v>
                </c:pt>
                <c:pt idx="781">
                  <c:v>0.28100000000000103</c:v>
                </c:pt>
                <c:pt idx="782">
                  <c:v>0.28200000000000103</c:v>
                </c:pt>
                <c:pt idx="783">
                  <c:v>0.28300000000000097</c:v>
                </c:pt>
                <c:pt idx="784">
                  <c:v>0.28400000000000097</c:v>
                </c:pt>
                <c:pt idx="785">
                  <c:v>0.28500000000000097</c:v>
                </c:pt>
                <c:pt idx="786">
                  <c:v>0.28600000000000098</c:v>
                </c:pt>
                <c:pt idx="787">
                  <c:v>0.28700000000000098</c:v>
                </c:pt>
                <c:pt idx="788">
                  <c:v>0.28800000000000098</c:v>
                </c:pt>
                <c:pt idx="789">
                  <c:v>0.28900000000000098</c:v>
                </c:pt>
                <c:pt idx="790">
                  <c:v>0.29000000000000098</c:v>
                </c:pt>
                <c:pt idx="791">
                  <c:v>0.29100000000000098</c:v>
                </c:pt>
                <c:pt idx="792">
                  <c:v>0.29200000000000098</c:v>
                </c:pt>
                <c:pt idx="793">
                  <c:v>0.29300000000000098</c:v>
                </c:pt>
                <c:pt idx="794">
                  <c:v>0.29400000000000098</c:v>
                </c:pt>
                <c:pt idx="795">
                  <c:v>0.29500000000000098</c:v>
                </c:pt>
                <c:pt idx="796">
                  <c:v>0.29600000000000098</c:v>
                </c:pt>
                <c:pt idx="797">
                  <c:v>0.29700000000000099</c:v>
                </c:pt>
                <c:pt idx="798">
                  <c:v>0.29800000000000099</c:v>
                </c:pt>
                <c:pt idx="799">
                  <c:v>0.29900000000000099</c:v>
                </c:pt>
                <c:pt idx="800">
                  <c:v>0.30000000000000099</c:v>
                </c:pt>
                <c:pt idx="801">
                  <c:v>0.30100000000000099</c:v>
                </c:pt>
                <c:pt idx="802">
                  <c:v>0.30200000000000099</c:v>
                </c:pt>
                <c:pt idx="803">
                  <c:v>0.30300000000000099</c:v>
                </c:pt>
                <c:pt idx="804">
                  <c:v>0.30400000000000099</c:v>
                </c:pt>
                <c:pt idx="805">
                  <c:v>0.30500000000000099</c:v>
                </c:pt>
                <c:pt idx="806">
                  <c:v>0.30600000000000099</c:v>
                </c:pt>
                <c:pt idx="807">
                  <c:v>0.30700000000000099</c:v>
                </c:pt>
                <c:pt idx="808">
                  <c:v>0.308000000000001</c:v>
                </c:pt>
                <c:pt idx="809">
                  <c:v>0.309000000000001</c:v>
                </c:pt>
                <c:pt idx="810">
                  <c:v>0.310000000000001</c:v>
                </c:pt>
                <c:pt idx="811">
                  <c:v>0.311000000000001</c:v>
                </c:pt>
                <c:pt idx="812">
                  <c:v>0.312000000000001</c:v>
                </c:pt>
                <c:pt idx="813">
                  <c:v>0.313000000000001</c:v>
                </c:pt>
                <c:pt idx="814">
                  <c:v>0.314000000000001</c:v>
                </c:pt>
                <c:pt idx="815">
                  <c:v>0.315000000000001</c:v>
                </c:pt>
                <c:pt idx="816">
                  <c:v>0.316000000000001</c:v>
                </c:pt>
                <c:pt idx="817">
                  <c:v>0.317000000000001</c:v>
                </c:pt>
                <c:pt idx="818">
                  <c:v>0.318000000000001</c:v>
                </c:pt>
                <c:pt idx="819">
                  <c:v>0.319000000000001</c:v>
                </c:pt>
                <c:pt idx="820">
                  <c:v>0.32000000000000101</c:v>
                </c:pt>
                <c:pt idx="821">
                  <c:v>0.32100000000000101</c:v>
                </c:pt>
                <c:pt idx="822">
                  <c:v>0.32200000000000101</c:v>
                </c:pt>
                <c:pt idx="823">
                  <c:v>0.32300000000000101</c:v>
                </c:pt>
                <c:pt idx="824">
                  <c:v>0.32400000000000101</c:v>
                </c:pt>
                <c:pt idx="825">
                  <c:v>0.32500000000000101</c:v>
                </c:pt>
                <c:pt idx="826">
                  <c:v>0.32600000000000101</c:v>
                </c:pt>
                <c:pt idx="827">
                  <c:v>0.32700000000000101</c:v>
                </c:pt>
                <c:pt idx="828">
                  <c:v>0.32800000000000101</c:v>
                </c:pt>
                <c:pt idx="829">
                  <c:v>0.32900000000000101</c:v>
                </c:pt>
                <c:pt idx="830">
                  <c:v>0.33000000000000101</c:v>
                </c:pt>
                <c:pt idx="831">
                  <c:v>0.33100000000000102</c:v>
                </c:pt>
                <c:pt idx="832">
                  <c:v>0.33200000000000102</c:v>
                </c:pt>
                <c:pt idx="833">
                  <c:v>0.33300000000000102</c:v>
                </c:pt>
                <c:pt idx="834">
                  <c:v>0.33400000000000102</c:v>
                </c:pt>
                <c:pt idx="835">
                  <c:v>0.33500000000000102</c:v>
                </c:pt>
                <c:pt idx="836">
                  <c:v>0.33600000000000102</c:v>
                </c:pt>
                <c:pt idx="837">
                  <c:v>0.33700000000000102</c:v>
                </c:pt>
                <c:pt idx="838">
                  <c:v>0.33800000000000102</c:v>
                </c:pt>
                <c:pt idx="839">
                  <c:v>0.33900000000000102</c:v>
                </c:pt>
                <c:pt idx="840">
                  <c:v>0.34000000000000102</c:v>
                </c:pt>
                <c:pt idx="841">
                  <c:v>0.34100000000000102</c:v>
                </c:pt>
                <c:pt idx="842">
                  <c:v>0.34200000000000103</c:v>
                </c:pt>
                <c:pt idx="843">
                  <c:v>0.34300000000000103</c:v>
                </c:pt>
                <c:pt idx="844">
                  <c:v>0.34400000000000103</c:v>
                </c:pt>
                <c:pt idx="845">
                  <c:v>0.34500000000000097</c:v>
                </c:pt>
                <c:pt idx="846">
                  <c:v>0.34600000000000097</c:v>
                </c:pt>
                <c:pt idx="847">
                  <c:v>0.34700000000000097</c:v>
                </c:pt>
                <c:pt idx="848">
                  <c:v>0.34800000000000098</c:v>
                </c:pt>
                <c:pt idx="849">
                  <c:v>0.34900000000000098</c:v>
                </c:pt>
                <c:pt idx="850">
                  <c:v>0.35000000000000098</c:v>
                </c:pt>
                <c:pt idx="851">
                  <c:v>0.35100000000000098</c:v>
                </c:pt>
                <c:pt idx="852">
                  <c:v>0.35200000000000098</c:v>
                </c:pt>
                <c:pt idx="853">
                  <c:v>0.35300000000000098</c:v>
                </c:pt>
                <c:pt idx="854">
                  <c:v>0.35400000000000098</c:v>
                </c:pt>
                <c:pt idx="855">
                  <c:v>0.35500000000000098</c:v>
                </c:pt>
                <c:pt idx="856">
                  <c:v>0.35600000000000098</c:v>
                </c:pt>
                <c:pt idx="857">
                  <c:v>0.35700000000000098</c:v>
                </c:pt>
                <c:pt idx="858">
                  <c:v>0.35800000000000098</c:v>
                </c:pt>
                <c:pt idx="859">
                  <c:v>0.35900000000000098</c:v>
                </c:pt>
                <c:pt idx="860">
                  <c:v>0.36000000000000099</c:v>
                </c:pt>
                <c:pt idx="861">
                  <c:v>0.36100000000000099</c:v>
                </c:pt>
                <c:pt idx="862">
                  <c:v>0.36200000000000099</c:v>
                </c:pt>
                <c:pt idx="863">
                  <c:v>0.36300000000000099</c:v>
                </c:pt>
                <c:pt idx="864">
                  <c:v>0.36400000000000099</c:v>
                </c:pt>
                <c:pt idx="865">
                  <c:v>0.36500000000000099</c:v>
                </c:pt>
                <c:pt idx="866">
                  <c:v>0.36600000000000099</c:v>
                </c:pt>
                <c:pt idx="867">
                  <c:v>0.36700000000000099</c:v>
                </c:pt>
                <c:pt idx="868">
                  <c:v>0.36800000000000099</c:v>
                </c:pt>
                <c:pt idx="869">
                  <c:v>0.36900000000000099</c:v>
                </c:pt>
                <c:pt idx="870">
                  <c:v>0.37000000000000099</c:v>
                </c:pt>
                <c:pt idx="871">
                  <c:v>0.371000000000001</c:v>
                </c:pt>
                <c:pt idx="872">
                  <c:v>0.372000000000001</c:v>
                </c:pt>
                <c:pt idx="873">
                  <c:v>0.373000000000001</c:v>
                </c:pt>
                <c:pt idx="874">
                  <c:v>0.374000000000001</c:v>
                </c:pt>
                <c:pt idx="875">
                  <c:v>0.375000000000001</c:v>
                </c:pt>
                <c:pt idx="876">
                  <c:v>0.376000000000001</c:v>
                </c:pt>
                <c:pt idx="877">
                  <c:v>0.377000000000001</c:v>
                </c:pt>
                <c:pt idx="878">
                  <c:v>0.378000000000001</c:v>
                </c:pt>
                <c:pt idx="879">
                  <c:v>0.379000000000001</c:v>
                </c:pt>
                <c:pt idx="880">
                  <c:v>0.380000000000001</c:v>
                </c:pt>
                <c:pt idx="881">
                  <c:v>0.381000000000001</c:v>
                </c:pt>
                <c:pt idx="882">
                  <c:v>0.38200000000000101</c:v>
                </c:pt>
                <c:pt idx="883">
                  <c:v>0.38300000000000101</c:v>
                </c:pt>
                <c:pt idx="884">
                  <c:v>0.38400000000000101</c:v>
                </c:pt>
                <c:pt idx="885">
                  <c:v>0.38500000000000101</c:v>
                </c:pt>
                <c:pt idx="886">
                  <c:v>0.38600000000000101</c:v>
                </c:pt>
                <c:pt idx="887">
                  <c:v>0.38700000000000101</c:v>
                </c:pt>
                <c:pt idx="888">
                  <c:v>0.38800000000000101</c:v>
                </c:pt>
                <c:pt idx="889">
                  <c:v>0.38900000000000101</c:v>
                </c:pt>
                <c:pt idx="890">
                  <c:v>0.39000000000000101</c:v>
                </c:pt>
                <c:pt idx="891">
                  <c:v>0.39100000000000101</c:v>
                </c:pt>
                <c:pt idx="892">
                  <c:v>0.39200000000000101</c:v>
                </c:pt>
                <c:pt idx="893">
                  <c:v>0.39300000000000102</c:v>
                </c:pt>
                <c:pt idx="894">
                  <c:v>0.39400000000000102</c:v>
                </c:pt>
                <c:pt idx="895">
                  <c:v>0.39500000000000102</c:v>
                </c:pt>
                <c:pt idx="896">
                  <c:v>0.39600000000000102</c:v>
                </c:pt>
                <c:pt idx="897">
                  <c:v>0.39700000000000102</c:v>
                </c:pt>
                <c:pt idx="898">
                  <c:v>0.39800000000000102</c:v>
                </c:pt>
                <c:pt idx="899">
                  <c:v>0.39900000000000102</c:v>
                </c:pt>
                <c:pt idx="900">
                  <c:v>0.40000000000000102</c:v>
                </c:pt>
                <c:pt idx="901">
                  <c:v>0.40100000000000102</c:v>
                </c:pt>
                <c:pt idx="902">
                  <c:v>0.40200000000000102</c:v>
                </c:pt>
                <c:pt idx="903">
                  <c:v>0.40300000000000102</c:v>
                </c:pt>
                <c:pt idx="904">
                  <c:v>0.40400000000000102</c:v>
                </c:pt>
                <c:pt idx="905">
                  <c:v>0.40500000000000103</c:v>
                </c:pt>
                <c:pt idx="906">
                  <c:v>0.40600000000000103</c:v>
                </c:pt>
                <c:pt idx="907">
                  <c:v>0.40700000000000103</c:v>
                </c:pt>
                <c:pt idx="908">
                  <c:v>0.40800000000000097</c:v>
                </c:pt>
                <c:pt idx="909">
                  <c:v>0.40900000000000097</c:v>
                </c:pt>
                <c:pt idx="910">
                  <c:v>0.41000000000000097</c:v>
                </c:pt>
                <c:pt idx="911">
                  <c:v>0.41100000000000098</c:v>
                </c:pt>
                <c:pt idx="912">
                  <c:v>0.41200000000000098</c:v>
                </c:pt>
                <c:pt idx="913">
                  <c:v>0.41300000000000098</c:v>
                </c:pt>
                <c:pt idx="914">
                  <c:v>0.41400000000000098</c:v>
                </c:pt>
                <c:pt idx="915">
                  <c:v>0.41500000000000098</c:v>
                </c:pt>
                <c:pt idx="916">
                  <c:v>0.41600000000000098</c:v>
                </c:pt>
                <c:pt idx="917">
                  <c:v>0.41700000000000098</c:v>
                </c:pt>
                <c:pt idx="918">
                  <c:v>0.41800000000000098</c:v>
                </c:pt>
                <c:pt idx="919">
                  <c:v>0.41900000000000098</c:v>
                </c:pt>
                <c:pt idx="920">
                  <c:v>0.42000000000000098</c:v>
                </c:pt>
                <c:pt idx="921">
                  <c:v>0.42100000000000098</c:v>
                </c:pt>
                <c:pt idx="922">
                  <c:v>0.42200000000000099</c:v>
                </c:pt>
                <c:pt idx="923">
                  <c:v>0.42300000000000099</c:v>
                </c:pt>
                <c:pt idx="924">
                  <c:v>0.42400000000000099</c:v>
                </c:pt>
                <c:pt idx="925">
                  <c:v>0.42500000000000099</c:v>
                </c:pt>
                <c:pt idx="926">
                  <c:v>0.42600000000000099</c:v>
                </c:pt>
                <c:pt idx="927">
                  <c:v>0.42700000000000099</c:v>
                </c:pt>
                <c:pt idx="928">
                  <c:v>0.42800000000000099</c:v>
                </c:pt>
                <c:pt idx="929">
                  <c:v>0.42900000000000099</c:v>
                </c:pt>
                <c:pt idx="930">
                  <c:v>0.43000000000000099</c:v>
                </c:pt>
                <c:pt idx="931">
                  <c:v>0.43100000000000099</c:v>
                </c:pt>
                <c:pt idx="932">
                  <c:v>0.43200000000000099</c:v>
                </c:pt>
                <c:pt idx="933">
                  <c:v>0.433000000000001</c:v>
                </c:pt>
                <c:pt idx="934">
                  <c:v>0.434000000000001</c:v>
                </c:pt>
                <c:pt idx="935">
                  <c:v>0.435000000000001</c:v>
                </c:pt>
                <c:pt idx="936">
                  <c:v>0.436000000000001</c:v>
                </c:pt>
                <c:pt idx="937">
                  <c:v>0.437000000000001</c:v>
                </c:pt>
                <c:pt idx="938">
                  <c:v>0.438000000000001</c:v>
                </c:pt>
                <c:pt idx="939">
                  <c:v>0.439000000000001</c:v>
                </c:pt>
                <c:pt idx="940">
                  <c:v>0.440000000000001</c:v>
                </c:pt>
                <c:pt idx="941">
                  <c:v>0.441000000000001</c:v>
                </c:pt>
                <c:pt idx="942">
                  <c:v>0.442000000000001</c:v>
                </c:pt>
                <c:pt idx="943">
                  <c:v>0.443000000000001</c:v>
                </c:pt>
                <c:pt idx="944">
                  <c:v>0.444000000000001</c:v>
                </c:pt>
                <c:pt idx="945">
                  <c:v>0.44500000000000101</c:v>
                </c:pt>
                <c:pt idx="946">
                  <c:v>0.44600000000000101</c:v>
                </c:pt>
                <c:pt idx="947">
                  <c:v>0.44700000000000101</c:v>
                </c:pt>
                <c:pt idx="948">
                  <c:v>0.44800000000000101</c:v>
                </c:pt>
                <c:pt idx="949">
                  <c:v>0.44900000000000101</c:v>
                </c:pt>
                <c:pt idx="950">
                  <c:v>0.45000000000000101</c:v>
                </c:pt>
                <c:pt idx="951">
                  <c:v>0.45100000000000101</c:v>
                </c:pt>
                <c:pt idx="952">
                  <c:v>0.45200000000000101</c:v>
                </c:pt>
                <c:pt idx="953">
                  <c:v>0.45300000000000101</c:v>
                </c:pt>
                <c:pt idx="954">
                  <c:v>0.45400000000000101</c:v>
                </c:pt>
                <c:pt idx="955">
                  <c:v>0.45500000000000101</c:v>
                </c:pt>
                <c:pt idx="956">
                  <c:v>0.45600000000000102</c:v>
                </c:pt>
                <c:pt idx="957">
                  <c:v>0.45700000000000102</c:v>
                </c:pt>
                <c:pt idx="958">
                  <c:v>0.45800000000000102</c:v>
                </c:pt>
                <c:pt idx="959">
                  <c:v>0.45900000000000102</c:v>
                </c:pt>
                <c:pt idx="960">
                  <c:v>0.46000000000000102</c:v>
                </c:pt>
                <c:pt idx="961">
                  <c:v>0.46100000000000102</c:v>
                </c:pt>
                <c:pt idx="962">
                  <c:v>0.46200000000000102</c:v>
                </c:pt>
                <c:pt idx="963">
                  <c:v>0.46300000000000102</c:v>
                </c:pt>
                <c:pt idx="964">
                  <c:v>0.46400000000000102</c:v>
                </c:pt>
                <c:pt idx="965">
                  <c:v>0.46500000000000102</c:v>
                </c:pt>
                <c:pt idx="966">
                  <c:v>0.46600000000000102</c:v>
                </c:pt>
                <c:pt idx="967">
                  <c:v>0.46700000000000103</c:v>
                </c:pt>
                <c:pt idx="968">
                  <c:v>0.46800000000000103</c:v>
                </c:pt>
                <c:pt idx="969">
                  <c:v>0.46900000000000103</c:v>
                </c:pt>
                <c:pt idx="970">
                  <c:v>0.47000000000000097</c:v>
                </c:pt>
                <c:pt idx="971">
                  <c:v>0.47100000000000097</c:v>
                </c:pt>
                <c:pt idx="972">
                  <c:v>0.47200000000000097</c:v>
                </c:pt>
                <c:pt idx="973">
                  <c:v>0.47300000000000098</c:v>
                </c:pt>
                <c:pt idx="974">
                  <c:v>0.47400000000000098</c:v>
                </c:pt>
                <c:pt idx="975">
                  <c:v>0.47500000000000098</c:v>
                </c:pt>
                <c:pt idx="976">
                  <c:v>0.47600000000000098</c:v>
                </c:pt>
                <c:pt idx="977">
                  <c:v>0.47700000000000098</c:v>
                </c:pt>
                <c:pt idx="978">
                  <c:v>0.47800000000000098</c:v>
                </c:pt>
                <c:pt idx="979">
                  <c:v>0.47900000000000098</c:v>
                </c:pt>
                <c:pt idx="980">
                  <c:v>0.48000000000000098</c:v>
                </c:pt>
                <c:pt idx="981">
                  <c:v>0.48100000000000098</c:v>
                </c:pt>
                <c:pt idx="982">
                  <c:v>0.48200000000000098</c:v>
                </c:pt>
                <c:pt idx="983">
                  <c:v>0.48300000000000098</c:v>
                </c:pt>
                <c:pt idx="984">
                  <c:v>0.48400000000000098</c:v>
                </c:pt>
                <c:pt idx="985">
                  <c:v>0.48500000000000099</c:v>
                </c:pt>
                <c:pt idx="986">
                  <c:v>0.48600000000000099</c:v>
                </c:pt>
                <c:pt idx="987">
                  <c:v>0.48700000000000099</c:v>
                </c:pt>
                <c:pt idx="988">
                  <c:v>0.48800000000000099</c:v>
                </c:pt>
              </c:numCache>
            </c:numRef>
          </c:xVal>
          <c:yVal>
            <c:numRef>
              <c:f>'chapter 13_portfolio'!$K$3:$K$991</c:f>
              <c:numCache>
                <c:formatCode>General</c:formatCode>
                <c:ptCount val="989"/>
                <c:pt idx="0">
                  <c:v>1.9449930730533805E-23</c:v>
                </c:pt>
                <c:pt idx="1">
                  <c:v>2.4121675527835213E-23</c:v>
                </c:pt>
                <c:pt idx="2">
                  <c:v>2.9902779175114101E-23</c:v>
                </c:pt>
                <c:pt idx="3">
                  <c:v>3.7053591238369933E-23</c:v>
                </c:pt>
                <c:pt idx="4">
                  <c:v>4.5894826128808377E-23</c:v>
                </c:pt>
                <c:pt idx="5">
                  <c:v>5.6821385834472117E-23</c:v>
                </c:pt>
                <c:pt idx="6">
                  <c:v>7.0319307397794598E-23</c:v>
                </c:pt>
                <c:pt idx="7">
                  <c:v>8.6986532186101141E-23</c:v>
                </c:pt>
                <c:pt idx="8">
                  <c:v>1.0755834737084273E-22</c:v>
                </c:pt>
                <c:pt idx="9">
                  <c:v>1.3293853666780712E-22</c:v>
                </c:pt>
                <c:pt idx="10">
                  <c:v>1.6423750440512293E-22</c:v>
                </c:pt>
                <c:pt idx="11">
                  <c:v>2.028189129851918E-22</c:v>
                </c:pt>
                <c:pt idx="12">
                  <c:v>2.5035670920402931E-22</c:v>
                </c:pt>
                <c:pt idx="13">
                  <c:v>3.0890482227972886E-22</c:v>
                </c:pt>
                <c:pt idx="14">
                  <c:v>3.8098231104171213E-22</c:v>
                </c:pt>
                <c:pt idx="15">
                  <c:v>4.6967733793379248E-22</c:v>
                </c:pt>
                <c:pt idx="16">
                  <c:v>5.7877407549248496E-22</c:v>
                </c:pt>
                <c:pt idx="17">
                  <c:v>7.1290753358018309E-22</c:v>
                </c:pt>
                <c:pt idx="18">
                  <c:v>8.7775236521444426E-22</c:v>
                </c:pt>
                <c:pt idx="19">
                  <c:v>1.0802530043287094E-21</c:v>
                </c:pt>
                <c:pt idx="20">
                  <c:v>1.3289040572167635E-21</c:v>
                </c:pt>
                <c:pt idx="21">
                  <c:v>1.6340917673600541E-21</c:v>
                </c:pt>
                <c:pt idx="22">
                  <c:v>2.008509668971499E-21</c:v>
                </c:pt>
                <c:pt idx="23">
                  <c:v>2.4676643199399378E-21</c:v>
                </c:pt>
                <c:pt idx="24">
                  <c:v>3.0304903585952074E-21</c:v>
                </c:pt>
                <c:pt idx="25">
                  <c:v>3.7200981794688419E-21</c:v>
                </c:pt>
                <c:pt idx="26">
                  <c:v>4.5646824135648116E-21</c:v>
                </c:pt>
                <c:pt idx="27">
                  <c:v>5.5986252998206723E-21</c:v>
                </c:pt>
                <c:pt idx="28">
                  <c:v>6.8638361520194209E-21</c:v>
                </c:pt>
                <c:pt idx="29">
                  <c:v>8.4113767061075695E-21</c:v>
                </c:pt>
                <c:pt idx="30">
                  <c:v>1.0303432472581869E-20</c:v>
                </c:pt>
                <c:pt idx="31">
                  <c:v>1.261570267204162E-20</c:v>
                </c:pt>
                <c:pt idx="32">
                  <c:v>1.544029632421367E-20</c:v>
                </c:pt>
                <c:pt idx="33">
                  <c:v>1.8889240100783297E-20</c:v>
                </c:pt>
                <c:pt idx="34">
                  <c:v>2.3098725249565184E-20</c:v>
                </c:pt>
                <c:pt idx="35">
                  <c:v>2.8234246981034867E-20</c:v>
                </c:pt>
                <c:pt idx="36">
                  <c:v>3.4496821049890934E-20</c:v>
                </c:pt>
                <c:pt idx="37">
                  <c:v>4.213049990637628E-20</c:v>
                </c:pt>
                <c:pt idx="38">
                  <c:v>5.1431455979685611E-20</c:v>
                </c:pt>
                <c:pt idx="39">
                  <c:v>6.2758953875813063E-20</c:v>
                </c:pt>
                <c:pt idx="40">
                  <c:v>7.6548598299359771E-20</c:v>
                </c:pt>
                <c:pt idx="41">
                  <c:v>9.3328322460223163E-20</c:v>
                </c:pt>
                <c:pt idx="42">
                  <c:v>1.1373767512625196E-19</c:v>
                </c:pt>
                <c:pt idx="43">
                  <c:v>1.3855107634045323E-19</c:v>
                </c:pt>
                <c:pt idx="44">
                  <c:v>1.6870584572015315E-19</c:v>
                </c:pt>
                <c:pt idx="45">
                  <c:v>2.0533596746281372E-19</c:v>
                </c:pt>
                <c:pt idx="46">
                  <c:v>2.4981274777698823E-19</c:v>
                </c:pt>
                <c:pt idx="47">
                  <c:v>3.037937494774184E-19</c:v>
                </c:pt>
                <c:pt idx="48">
                  <c:v>3.6928166211135832E-19</c:v>
                </c:pt>
                <c:pt idx="49">
                  <c:v>4.4869509275202384E-19</c:v>
                </c:pt>
                <c:pt idx="50">
                  <c:v>5.449536526389979E-19</c:v>
                </c:pt>
                <c:pt idx="51">
                  <c:v>6.6158018019555752E-19</c:v>
                </c:pt>
                <c:pt idx="52">
                  <c:v>8.0282349588396806E-19</c:v>
                </c:pt>
                <c:pt idx="53">
                  <c:v>9.738057458010092E-19</c:v>
                </c:pt>
                <c:pt idx="54">
                  <c:v>1.1806991789339306E-18</c:v>
                </c:pt>
                <c:pt idx="55">
                  <c:v>1.430938141366457E-18</c:v>
                </c:pt>
                <c:pt idx="56">
                  <c:v>1.7334731875975079E-18</c:v>
                </c:pt>
                <c:pt idx="57">
                  <c:v>2.0990755378337616E-18</c:v>
                </c:pt>
                <c:pt idx="58">
                  <c:v>2.5407016900592675E-18</c:v>
                </c:pt>
                <c:pt idx="59">
                  <c:v>3.0739298734799287E-18</c:v>
                </c:pt>
                <c:pt idx="60">
                  <c:v>3.7174822606708293E-18</c:v>
                </c:pt>
                <c:pt idx="61">
                  <c:v>4.4938495044842987E-18</c:v>
                </c:pt>
                <c:pt idx="62">
                  <c:v>5.4300373093275388E-18</c:v>
                </c:pt>
                <c:pt idx="63">
                  <c:v>6.5584584754333619E-18</c:v>
                </c:pt>
                <c:pt idx="64">
                  <c:v>7.9179982761524079E-18</c:v>
                </c:pt>
                <c:pt idx="65">
                  <c:v>9.5552862681168067E-18</c:v>
                </c:pt>
                <c:pt idx="66">
                  <c:v>1.1526213840887346E-17</c:v>
                </c:pt>
                <c:pt idx="67">
                  <c:v>1.3897744161282316E-17</c:v>
                </c:pt>
                <c:pt idx="68">
                  <c:v>1.6750069863874739E-17</c:v>
                </c:pt>
                <c:pt idx="69">
                  <c:v>2.017918412533537E-17</c:v>
                </c:pt>
                <c:pt idx="70">
                  <c:v>2.4299942921203248E-17</c:v>
                </c:pt>
                <c:pt idx="71">
                  <c:v>2.9249710634024492E-17</c:v>
                </c:pt>
                <c:pt idx="72">
                  <c:v>3.5192698154840229E-17</c:v>
                </c:pt>
                <c:pt idx="73">
                  <c:v>4.2325122657425679E-17</c:v>
                </c:pt>
                <c:pt idx="74">
                  <c:v>5.0881341868303131E-17</c:v>
                </c:pt>
                <c:pt idx="75">
                  <c:v>6.114114354089485E-17</c:v>
                </c:pt>
                <c:pt idx="76">
                  <c:v>7.3438403714299294E-17</c:v>
                </c:pt>
                <c:pt idx="77">
                  <c:v>8.8171366069081308E-17</c:v>
                </c:pt>
                <c:pt idx="78">
                  <c:v>1.0581484030660376E-16</c:v>
                </c:pt>
                <c:pt idx="79">
                  <c:v>1.2693467117162196E-16</c:v>
                </c:pt>
                <c:pt idx="80">
                  <c:v>1.5220489291035356E-16</c:v>
                </c:pt>
                <c:pt idx="81">
                  <c:v>1.824280582454643E-16</c:v>
                </c:pt>
                <c:pt idx="82">
                  <c:v>2.1855931826906133E-16</c:v>
                </c:pt>
                <c:pt idx="83">
                  <c:v>2.6173493224057359E-16</c:v>
                </c:pt>
                <c:pt idx="84">
                  <c:v>3.1330600673847316E-16</c:v>
                </c:pt>
                <c:pt idx="85">
                  <c:v>3.7487840499933191E-16</c:v>
                </c:pt>
                <c:pt idx="86">
                  <c:v>4.4835993313762775E-16</c:v>
                </c:pt>
                <c:pt idx="87">
                  <c:v>5.3601610441698928E-16</c:v>
                </c:pt>
                <c:pt idx="88">
                  <c:v>6.4053601066431878E-16</c:v>
                </c:pt>
                <c:pt idx="89">
                  <c:v>7.6511009690308414E-16</c:v>
                </c:pt>
                <c:pt idx="90">
                  <c:v>9.1352194787287241E-16</c:v>
                </c:pt>
                <c:pt idx="91">
                  <c:v>1.0902565609105947E-15</c:v>
                </c:pt>
                <c:pt idx="92">
                  <c:v>1.3006280075440407E-15</c:v>
                </c:pt>
                <c:pt idx="93">
                  <c:v>1.5509298863767664E-15</c:v>
                </c:pt>
                <c:pt idx="94">
                  <c:v>1.84861255437111E-15</c:v>
                </c:pt>
                <c:pt idx="95">
                  <c:v>2.2024918063351641E-15</c:v>
                </c:pt>
                <c:pt idx="96">
                  <c:v>2.6229944693835376E-15</c:v>
                </c:pt>
                <c:pt idx="97">
                  <c:v>3.1224473090391116E-15</c:v>
                </c:pt>
                <c:pt idx="98">
                  <c:v>3.7154167281099024E-15</c:v>
                </c:pt>
                <c:pt idx="99">
                  <c:v>4.4191080035818061E-15</c:v>
                </c:pt>
                <c:pt idx="100">
                  <c:v>5.2538342795433115E-15</c:v>
                </c:pt>
                <c:pt idx="101">
                  <c:v>6.2435672491971442E-15</c:v>
                </c:pt>
                <c:pt idx="102">
                  <c:v>7.4165834551823551E-15</c:v>
                </c:pt>
                <c:pt idx="103">
                  <c:v>8.8062224596560765E-15</c:v>
                </c:pt>
                <c:pt idx="104">
                  <c:v>1.0451775835790565E-14</c:v>
                </c:pt>
                <c:pt idx="105">
                  <c:v>1.2399529070485622E-14</c:v>
                </c:pt>
                <c:pt idx="106">
                  <c:v>1.4703982113404677E-14</c:v>
                </c:pt>
                <c:pt idx="107">
                  <c:v>1.742927853975873E-14</c:v>
                </c:pt>
                <c:pt idx="108">
                  <c:v>2.0650878205679324E-14</c:v>
                </c:pt>
                <c:pt idx="109">
                  <c:v>2.4457513971657184E-14</c:v>
                </c:pt>
                <c:pt idx="110">
                  <c:v>2.8953479673612717E-14</c:v>
                </c:pt>
                <c:pt idx="111">
                  <c:v>3.4261304173458216E-14</c:v>
                </c:pt>
                <c:pt idx="112">
                  <c:v>4.0524875183415582E-14</c:v>
                </c:pt>
                <c:pt idx="113">
                  <c:v>4.7913086817124953E-14</c:v>
                </c:pt>
                <c:pt idx="114">
                  <c:v>5.6624096689762788E-14</c:v>
                </c:pt>
                <c:pt idx="115">
                  <c:v>6.6890292114882284E-14</c:v>
                </c:pt>
                <c:pt idx="116">
                  <c:v>7.8984080809891235E-14</c:v>
                </c:pt>
                <c:pt idx="117">
                  <c:v>9.3224639848954786E-14</c:v>
                </c:pt>
                <c:pt idx="118">
                  <c:v>1.0998577776335952E-13</c:v>
                </c:pt>
                <c:pt idx="119">
                  <c:v>1.2970508911099554E-13</c:v>
                </c:pt>
                <c:pt idx="120">
                  <c:v>1.5289460900672649E-13</c:v>
                </c:pt>
                <c:pt idx="121">
                  <c:v>1.8015320758296978E-13</c:v>
                </c:pt>
                <c:pt idx="122">
                  <c:v>2.1218100177452898E-13</c:v>
                </c:pt>
                <c:pt idx="123">
                  <c:v>2.4979610492530234E-13</c:v>
                </c:pt>
                <c:pt idx="124">
                  <c:v>2.9395408433350103E-13</c:v>
                </c:pt>
                <c:pt idx="125">
                  <c:v>3.4577055394234509E-13</c:v>
                </c:pt>
                <c:pt idx="126">
                  <c:v>4.0654739503638781E-13</c:v>
                </c:pt>
                <c:pt idx="127">
                  <c:v>4.7780317326561244E-13</c:v>
                </c:pt>
                <c:pt idx="128">
                  <c:v>5.6130840701147978E-13</c:v>
                </c:pt>
                <c:pt idx="129">
                  <c:v>6.5912644165160627E-13</c:v>
                </c:pt>
                <c:pt idx="130">
                  <c:v>7.7366079851913144E-13</c:v>
                </c:pt>
                <c:pt idx="131">
                  <c:v>9.0770999839202801E-13</c:v>
                </c:pt>
                <c:pt idx="132">
                  <c:v>1.0645310095798593E-12</c:v>
                </c:pt>
                <c:pt idx="133">
                  <c:v>1.2479126428242183E-12</c:v>
                </c:pt>
                <c:pt idx="134">
                  <c:v>1.4622604123893326E-12</c:v>
                </c:pt>
                <c:pt idx="135">
                  <c:v>1.7126946084097357E-12</c:v>
                </c:pt>
                <c:pt idx="136">
                  <c:v>2.0051635837774081E-12</c:v>
                </c:pt>
                <c:pt idx="137">
                  <c:v>2.3465745541259126E-12</c:v>
                </c:pt>
                <c:pt idx="138">
                  <c:v>2.7449445469495526E-12</c:v>
                </c:pt>
                <c:pt idx="139">
                  <c:v>3.2095745214124605E-12</c:v>
                </c:pt>
                <c:pt idx="140">
                  <c:v>3.7512501205671313E-12</c:v>
                </c:pt>
                <c:pt idx="141">
                  <c:v>4.3824730199983964E-12</c:v>
                </c:pt>
                <c:pt idx="142">
                  <c:v>5.117727409810026E-12</c:v>
                </c:pt>
                <c:pt idx="143">
                  <c:v>5.9737867999612945E-12</c:v>
                </c:pt>
                <c:pt idx="144">
                  <c:v>6.9700670830762001E-12</c:v>
                </c:pt>
                <c:pt idx="145">
                  <c:v>8.1290326362313582E-12</c:v>
                </c:pt>
                <c:pt idx="146">
                  <c:v>9.4766632077093511E-12</c:v>
                </c:pt>
                <c:pt idx="147">
                  <c:v>1.1042990431882937E-11</c:v>
                </c:pt>
                <c:pt idx="148">
                  <c:v>1.2862714062883522E-11</c:v>
                </c:pt>
                <c:pt idx="149">
                  <c:v>1.4975909435341208E-11</c:v>
                </c:pt>
                <c:pt idx="150">
                  <c:v>1.7428839270625049E-11</c:v>
                </c:pt>
                <c:pt idx="151">
                  <c:v>2.0274884774844685E-11</c:v>
                </c:pt>
                <c:pt idx="152">
                  <c:v>2.3575613048719489E-11</c:v>
                </c:pt>
                <c:pt idx="153">
                  <c:v>2.7402000181157076E-11</c:v>
                </c:pt>
                <c:pt idx="154">
                  <c:v>3.183583206382918E-11</c:v>
                </c:pt>
                <c:pt idx="155">
                  <c:v>3.6971307983422675E-11</c:v>
                </c:pt>
                <c:pt idx="156">
                  <c:v>4.2916875466777442E-11</c:v>
                </c:pt>
                <c:pt idx="157">
                  <c:v>4.9797328722468899E-11</c:v>
                </c:pt>
                <c:pt idx="158">
                  <c:v>5.7756207397443402E-11</c:v>
                </c:pt>
                <c:pt idx="159">
                  <c:v>6.6958537312734393E-11</c:v>
                </c:pt>
                <c:pt idx="160">
                  <c:v>7.7593960429510042E-11</c:v>
                </c:pt>
                <c:pt idx="161">
                  <c:v>8.98803076055471E-11</c:v>
                </c:pt>
                <c:pt idx="162">
                  <c:v>1.0406767482211963E-10</c:v>
                </c:pt>
                <c:pt idx="163">
                  <c:v>1.2044307159214548E-10</c:v>
                </c:pt>
                <c:pt idx="164">
                  <c:v>1.3933571931388151E-10</c:v>
                </c:pt>
                <c:pt idx="165">
                  <c:v>1.6112308753522012E-10</c:v>
                </c:pt>
                <c:pt idx="166">
                  <c:v>1.8623776758083473E-10</c:v>
                </c:pt>
                <c:pt idx="167">
                  <c:v>2.1517529592327295E-10</c:v>
                </c:pt>
                <c:pt idx="168">
                  <c:v>2.4850305422255174E-10</c:v>
                </c:pt>
                <c:pt idx="169">
                  <c:v>2.8687038930965982E-10</c:v>
                </c:pt>
                <c:pt idx="170">
                  <c:v>3.3102011476200541E-10</c:v>
                </c:pt>
                <c:pt idx="171">
                  <c:v>3.8180157635210622E-10</c:v>
                </c:pt>
                <c:pt idx="172">
                  <c:v>4.4018548680994904E-10</c:v>
                </c:pt>
                <c:pt idx="173">
                  <c:v>5.072807613194083E-10</c:v>
                </c:pt>
                <c:pt idx="174">
                  <c:v>5.8435361429733398E-10</c:v>
                </c:pt>
                <c:pt idx="175">
                  <c:v>6.7284921064381897E-10</c:v>
                </c:pt>
                <c:pt idx="176">
                  <c:v>7.7441620120676183E-10</c:v>
                </c:pt>
                <c:pt idx="177">
                  <c:v>8.9093451311986644E-10</c:v>
                </c:pt>
                <c:pt idx="178">
                  <c:v>1.0245468114454218E-9</c:v>
                </c:pt>
                <c:pt idx="179">
                  <c:v>1.1776940997293955E-9</c:v>
                </c:pt>
                <c:pt idx="180">
                  <c:v>1.3531559842621631E-9</c:v>
                </c:pt>
                <c:pt idx="181">
                  <c:v>1.5540961907035854E-9</c:v>
                </c:pt>
                <c:pt idx="182">
                  <c:v>1.784113993016113E-9</c:v>
                </c:pt>
                <c:pt idx="183">
                  <c:v>2.0473022941704985E-9</c:v>
                </c:pt>
                <c:pt idx="184">
                  <c:v>2.3483131867475751E-9</c:v>
                </c:pt>
                <c:pt idx="185">
                  <c:v>2.6924319203496081E-9</c:v>
                </c:pt>
                <c:pt idx="186">
                  <c:v>3.0856603127506479E-9</c:v>
                </c:pt>
                <c:pt idx="187">
                  <c:v>3.5348107641633512E-9</c:v>
                </c:pt>
                <c:pt idx="188">
                  <c:v>4.0476121702054189E-9</c:v>
                </c:pt>
                <c:pt idx="189">
                  <c:v>4.6328291805716609E-9</c:v>
                </c:pt>
                <c:pt idx="190">
                  <c:v>5.300396418658963E-9</c:v>
                </c:pt>
                <c:pt idx="191">
                  <c:v>6.0615694642131194E-9</c:v>
                </c:pt>
                <c:pt idx="192">
                  <c:v>6.9290946083966193E-9</c:v>
                </c:pt>
                <c:pt idx="193">
                  <c:v>7.9173996206353098E-9</c:v>
                </c:pt>
                <c:pt idx="194">
                  <c:v>9.042808021507894E-9</c:v>
                </c:pt>
                <c:pt idx="195">
                  <c:v>1.0323779638334929E-8</c:v>
                </c:pt>
                <c:pt idx="196">
                  <c:v>1.1781180532786653E-8</c:v>
                </c:pt>
                <c:pt idx="197">
                  <c:v>1.3438585735794931E-8</c:v>
                </c:pt>
                <c:pt idx="198">
                  <c:v>1.5322618607651733E-8</c:v>
                </c:pt>
                <c:pt idx="199">
                  <c:v>1.7463331064021912E-8</c:v>
                </c:pt>
                <c:pt idx="200">
                  <c:v>1.9894629375655696E-8</c:v>
                </c:pt>
                <c:pt idx="201">
                  <c:v>2.2654750765160063E-8</c:v>
                </c:pt>
                <c:pt idx="202">
                  <c:v>2.5786796592979449E-8</c:v>
                </c:pt>
                <c:pt idx="203">
                  <c:v>2.9339328551860012E-8</c:v>
                </c:pt>
                <c:pt idx="204">
                  <c:v>3.3367034980079649E-8</c:v>
                </c:pt>
                <c:pt idx="205">
                  <c:v>3.7931475164677082E-8</c:v>
                </c:pt>
                <c:pt idx="206">
                  <c:v>4.3101910343355097E-8</c:v>
                </c:pt>
                <c:pt idx="207">
                  <c:v>4.8956231034802879E-8</c:v>
                </c:pt>
                <c:pt idx="208">
                  <c:v>5.5581991339590922E-8</c:v>
                </c:pt>
                <c:pt idx="209">
                  <c:v>6.307756196591737E-8</c:v>
                </c:pt>
                <c:pt idx="210">
                  <c:v>7.1553414955377446E-8</c:v>
                </c:pt>
                <c:pt idx="211">
                  <c:v>8.1133554423384708E-8</c:v>
                </c:pt>
                <c:pt idx="212">
                  <c:v>9.1957109097488747E-8</c:v>
                </c:pt>
                <c:pt idx="213">
                  <c:v>1.041801040460377E-7</c:v>
                </c:pt>
                <c:pt idx="214">
                  <c:v>1.1797743075175426E-7</c:v>
                </c:pt>
                <c:pt idx="215">
                  <c:v>1.3354503661315211E-7</c:v>
                </c:pt>
                <c:pt idx="216">
                  <c:v>1.5110235706560251E-7</c:v>
                </c:pt>
                <c:pt idx="217">
                  <c:v>1.7089501581870949E-7</c:v>
                </c:pt>
                <c:pt idx="218">
                  <c:v>1.9319782122403859E-7</c:v>
                </c:pt>
                <c:pt idx="219">
                  <c:v>2.1831808953491019E-7</c:v>
                </c:pt>
                <c:pt idx="220">
                  <c:v>2.465993288171375E-7</c:v>
                </c:pt>
                <c:pt idx="221">
                  <c:v>2.7842532053655233E-7</c:v>
                </c:pt>
                <c:pt idx="222">
                  <c:v>3.1422463940809191E-7</c:v>
                </c:pt>
                <c:pt idx="223">
                  <c:v>3.5447565596533809E-7</c:v>
                </c:pt>
                <c:pt idx="224">
                  <c:v>3.9971207052401277E-7</c:v>
                </c:pt>
                <c:pt idx="225">
                  <c:v>4.5052903179469576E-7</c:v>
                </c:pt>
                <c:pt idx="226">
                  <c:v>5.0758989837765664E-7</c:v>
                </c:pt>
                <c:pt idx="227">
                  <c:v>5.7163370677645047E-7</c:v>
                </c:pt>
                <c:pt idx="228">
                  <c:v>6.4348341542962945E-7</c:v>
                </c:pt>
                <c:pt idx="229">
                  <c:v>7.2405500061556532E-7</c:v>
                </c:pt>
                <c:pt idx="230">
                  <c:v>8.1436748697113311E-7</c:v>
                </c:pt>
                <c:pt idx="231">
                  <c:v>9.1555400281938227E-7</c:v>
                </c:pt>
                <c:pt idx="232">
                  <c:v>1.0288739585657299E-6</c:v>
                </c:pt>
                <c:pt idx="233">
                  <c:v>1.1557264551403459E-6</c:v>
                </c:pt>
                <c:pt idx="234">
                  <c:v>1.2976650388820786E-6</c:v>
                </c:pt>
                <c:pt idx="235">
                  <c:v>1.4564139294258418E-6</c:v>
                </c:pt>
                <c:pt idx="236">
                  <c:v>1.6338858581215205E-6</c:v>
                </c:pt>
                <c:pt idx="237">
                  <c:v>1.8322016663328682E-6</c:v>
                </c:pt>
                <c:pt idx="238">
                  <c:v>2.0537118256963377E-6</c:v>
                </c:pt>
                <c:pt idx="239">
                  <c:v>2.301020056121902E-6</c:v>
                </c:pt>
                <c:pt idx="240">
                  <c:v>2.5770092320540061E-6</c:v>
                </c:pt>
                <c:pt idx="241">
                  <c:v>2.8848697833457981E-6</c:v>
                </c:pt>
                <c:pt idx="242">
                  <c:v>3.2281308141033501E-6</c:v>
                </c:pt>
                <c:pt idx="243">
                  <c:v>3.6106941810996242E-6</c:v>
                </c:pt>
                <c:pt idx="244">
                  <c:v>4.0368717929158794E-6</c:v>
                </c:pt>
                <c:pt idx="245">
                  <c:v>4.5114264119187223E-6</c:v>
                </c:pt>
                <c:pt idx="246">
                  <c:v>5.0396162636045488E-6</c:v>
                </c:pt>
                <c:pt idx="247">
                  <c:v>5.6272437818245734E-6</c:v>
                </c:pt>
                <c:pt idx="248">
                  <c:v>6.2807088440282665E-6</c:v>
                </c:pt>
                <c:pt idx="249">
                  <c:v>7.0070668780214855E-6</c:v>
                </c:pt>
                <c:pt idx="250">
                  <c:v>7.8140922509201428E-6</c:v>
                </c:pt>
                <c:pt idx="251">
                  <c:v>8.7103473820846622E-6</c:v>
                </c:pt>
                <c:pt idx="252">
                  <c:v>9.7052580549431633E-6</c:v>
                </c:pt>
                <c:pt idx="253">
                  <c:v>1.0809195437851244E-5</c:v>
                </c:pt>
                <c:pt idx="254">
                  <c:v>1.20335653615939E-5</c:v>
                </c:pt>
                <c:pt idx="255">
                  <c:v>1.3390905440915961E-5</c:v>
                </c:pt>
                <c:pt idx="256">
                  <c:v>1.4894990669671624E-5</c:v>
                </c:pt>
                <c:pt idx="257">
                  <c:v>1.6560948163922435E-5</c:v>
                </c:pt>
                <c:pt idx="258">
                  <c:v>1.8405381774686142E-5</c:v>
                </c:pt>
                <c:pt idx="259">
                  <c:v>2.0446507342156527E-5</c:v>
                </c:pt>
                <c:pt idx="260">
                  <c:v>2.2704299416182133E-5</c:v>
                </c:pt>
                <c:pt idx="261">
                  <c:v>2.5200650323710474E-5</c:v>
                </c:pt>
                <c:pt idx="262">
                  <c:v>2.795954252288383E-5</c:v>
                </c:pt>
                <c:pt idx="263">
                  <c:v>3.100723524560574E-5</c:v>
                </c:pt>
                <c:pt idx="264">
                  <c:v>3.4372466495791163E-5</c:v>
                </c:pt>
                <c:pt idx="265">
                  <c:v>3.8086671539250627E-5</c:v>
                </c:pt>
                <c:pt idx="266">
                  <c:v>4.2184219093343411E-5</c:v>
                </c:pt>
                <c:pt idx="267">
                  <c:v>4.6702666500233294E-5</c:v>
                </c:pt>
                <c:pt idx="268">
                  <c:v>5.1683035246884899E-5</c:v>
                </c:pt>
                <c:pt idx="269">
                  <c:v>5.717010827791409E-5</c:v>
                </c:pt>
                <c:pt idx="270">
                  <c:v>6.3212750634098963E-5</c:v>
                </c:pt>
                <c:pt idx="271">
                  <c:v>6.9864255039846522E-5</c:v>
                </c:pt>
                <c:pt idx="272">
                  <c:v>7.7182714157201008E-5</c:v>
                </c:pt>
                <c:pt idx="273">
                  <c:v>8.5231421322123102E-5</c:v>
                </c:pt>
                <c:pt idx="274">
                  <c:v>9.4079301680760239E-5</c:v>
                </c:pt>
                <c:pt idx="275">
                  <c:v>1.0380137574926923E-4</c:v>
                </c:pt>
                <c:pt idx="276">
                  <c:v>1.144792575304158E-4</c:v>
                </c:pt>
                <c:pt idx="277">
                  <c:v>1.2620168943362436E-4</c:v>
                </c:pt>
                <c:pt idx="278">
                  <c:v>1.390651163623079E-4</c:v>
                </c:pt>
                <c:pt idx="279">
                  <c:v>1.5317430145310625E-4</c:v>
                </c:pt>
                <c:pt idx="280">
                  <c:v>1.6864298607596103E-4</c:v>
                </c:pt>
                <c:pt idx="281">
                  <c:v>1.8559459683164831E-4</c:v>
                </c:pt>
                <c:pt idx="282">
                  <c:v>2.0416300241426656E-4</c:v>
                </c:pt>
                <c:pt idx="283">
                  <c:v>2.2449332334007903E-4</c:v>
                </c:pt>
                <c:pt idx="284">
                  <c:v>2.4674279768077179E-4</c:v>
                </c:pt>
                <c:pt idx="285">
                  <c:v>2.7108170607833491E-4</c:v>
                </c:pt>
                <c:pt idx="286">
                  <c:v>2.976943594601352E-4</c:v>
                </c:pt>
                <c:pt idx="287">
                  <c:v>3.2678015301591985E-4</c:v>
                </c:pt>
                <c:pt idx="288">
                  <c:v>3.5855469014310794E-4</c:v>
                </c:pt>
                <c:pt idx="289">
                  <c:v>3.9325098021236721E-4</c:v>
                </c:pt>
                <c:pt idx="290">
                  <c:v>4.3112071415159708E-4</c:v>
                </c:pt>
                <c:pt idx="291">
                  <c:v>4.7243562199256552E-4</c:v>
                </c:pt>
                <c:pt idx="292">
                  <c:v>5.1748891666993969E-4</c:v>
                </c:pt>
                <c:pt idx="293">
                  <c:v>5.6659682850671565E-4</c:v>
                </c:pt>
                <c:pt idx="294">
                  <c:v>6.2010023496232168E-4</c:v>
                </c:pt>
                <c:pt idx="295">
                  <c:v>6.7836639035924809E-4</c:v>
                </c:pt>
                <c:pt idx="296">
                  <c:v>7.4179076044009716E-4</c:v>
                </c:pt>
                <c:pt idx="297">
                  <c:v>8.1079896673851427E-4</c:v>
                </c:pt>
                <c:pt idx="298">
                  <c:v>8.8584884587379034E-4</c:v>
                </c:pt>
                <c:pt idx="299">
                  <c:v>9.6743262899864305E-4</c:v>
                </c:pt>
                <c:pt idx="300">
                  <c:v>1.056079246742237E-3</c:v>
                </c:pt>
                <c:pt idx="301">
                  <c:v>1.1523567650941716E-3</c:v>
                </c:pt>
                <c:pt idx="302">
                  <c:v>1.2568749577691759E-3</c:v>
                </c:pt>
                <c:pt idx="303">
                  <c:v>1.3702880206751414E-3</c:v>
                </c:pt>
                <c:pt idx="304">
                  <c:v>1.493297434177442E-3</c:v>
                </c:pt>
                <c:pt idx="305">
                  <c:v>1.6266549789090779E-3</c:v>
                </c:pt>
                <c:pt idx="306">
                  <c:v>1.7711659109173373E-3</c:v>
                </c:pt>
                <c:pt idx="307">
                  <c:v>1.9276923019618032E-3</c:v>
                </c:pt>
                <c:pt idx="308">
                  <c:v>2.097156550784374E-3</c:v>
                </c:pt>
                <c:pt idx="309">
                  <c:v>2.2805450711572669E-3</c:v>
                </c:pt>
                <c:pt idx="310">
                  <c:v>2.4789121624785612E-3</c:v>
                </c:pt>
                <c:pt idx="311">
                  <c:v>2.6933840686245943E-3</c:v>
                </c:pt>
                <c:pt idx="312">
                  <c:v>2.925163230682472E-3</c:v>
                </c:pt>
                <c:pt idx="313">
                  <c:v>3.1755327390727635E-3</c:v>
                </c:pt>
                <c:pt idx="314">
                  <c:v>3.4458609904293499E-3</c:v>
                </c:pt>
                <c:pt idx="315">
                  <c:v>3.7376065544292175E-3</c:v>
                </c:pt>
                <c:pt idx="316">
                  <c:v>4.0523232555571154E-3</c:v>
                </c:pt>
                <c:pt idx="317">
                  <c:v>4.3916654745466879E-3</c:v>
                </c:pt>
                <c:pt idx="318">
                  <c:v>4.7573936739588379E-3</c:v>
                </c:pt>
                <c:pt idx="319">
                  <c:v>5.1513801520376061E-3</c:v>
                </c:pt>
                <c:pt idx="320">
                  <c:v>5.5756150286216059E-3</c:v>
                </c:pt>
                <c:pt idx="321">
                  <c:v>6.0322124664831719E-3</c:v>
                </c:pt>
                <c:pt idx="322">
                  <c:v>6.5234171310156091E-3</c:v>
                </c:pt>
                <c:pt idx="323">
                  <c:v>7.0516108906895853E-3</c:v>
                </c:pt>
                <c:pt idx="324">
                  <c:v>7.6193197601502963E-3</c:v>
                </c:pt>
                <c:pt idx="325">
                  <c:v>8.2292210872266167E-3</c:v>
                </c:pt>
                <c:pt idx="326">
                  <c:v>8.8841509844686702E-3</c:v>
                </c:pt>
                <c:pt idx="327">
                  <c:v>9.58711200512153E-3</c:v>
                </c:pt>
                <c:pt idx="328">
                  <c:v>1.0341281062676054E-2</c:v>
                </c:pt>
                <c:pt idx="329">
                  <c:v>1.1150017592314083E-2</c:v>
                </c:pt>
                <c:pt idx="330">
                  <c:v>1.2016871951680611E-2</c:v>
                </c:pt>
                <c:pt idx="331">
                  <c:v>1.2945594057470958E-2</c:v>
                </c:pt>
                <c:pt idx="332">
                  <c:v>1.394014225331469E-2</c:v>
                </c:pt>
                <c:pt idx="333">
                  <c:v>1.5004692403367867E-2</c:v>
                </c:pt>
                <c:pt idx="334">
                  <c:v>1.6143647204893245E-2</c:v>
                </c:pt>
                <c:pt idx="335">
                  <c:v>1.7361645711911036E-2</c:v>
                </c:pt>
                <c:pt idx="336">
                  <c:v>1.8663573060743066E-2</c:v>
                </c:pt>
                <c:pt idx="337">
                  <c:v>2.0054570386949095E-2</c:v>
                </c:pt>
                <c:pt idx="338">
                  <c:v>2.154004492176631E-2</c:v>
                </c:pt>
                <c:pt idx="339">
                  <c:v>2.312568025471402E-2</c:v>
                </c:pt>
                <c:pt idx="340">
                  <c:v>2.4817446747513325E-2</c:v>
                </c:pt>
                <c:pt idx="341">
                  <c:v>2.6621612082901005E-2</c:v>
                </c:pt>
                <c:pt idx="342">
                  <c:v>2.8544751930286535E-2</c:v>
                </c:pt>
                <c:pt idx="343">
                  <c:v>3.0593760708515452E-2</c:v>
                </c:pt>
                <c:pt idx="344">
                  <c:v>3.2775862424263363E-2</c:v>
                </c:pt>
                <c:pt idx="345">
                  <c:v>3.5098621562794592E-2</c:v>
                </c:pt>
                <c:pt idx="346">
                  <c:v>3.7569954005983008E-2</c:v>
                </c:pt>
                <c:pt idx="347">
                  <c:v>4.0198137950611966E-2</c:v>
                </c:pt>
                <c:pt idx="348">
                  <c:v>4.299182479805231E-2</c:v>
                </c:pt>
                <c:pt idx="349">
                  <c:v>4.5960049984464631E-2</c:v>
                </c:pt>
                <c:pt idx="350">
                  <c:v>4.9112243718689927E-2</c:v>
                </c:pt>
                <c:pt idx="351">
                  <c:v>5.2458241592990146E-2</c:v>
                </c:pt>
                <c:pt idx="352">
                  <c:v>5.6008295029780122E-2</c:v>
                </c:pt>
                <c:pt idx="353">
                  <c:v>5.9773081525461166E-2</c:v>
                </c:pt>
                <c:pt idx="354">
                  <c:v>6.3763714650437911E-2</c:v>
                </c:pt>
                <c:pt idx="355">
                  <c:v>6.7991753762372598E-2</c:v>
                </c:pt>
                <c:pt idx="356">
                  <c:v>7.2469213387719958E-2</c:v>
                </c:pt>
                <c:pt idx="357">
                  <c:v>7.7208572224599786E-2</c:v>
                </c:pt>
                <c:pt idx="358">
                  <c:v>8.2222781718107346E-2</c:v>
                </c:pt>
                <c:pt idx="359">
                  <c:v>8.7525274157251476E-2</c:v>
                </c:pt>
                <c:pt idx="360">
                  <c:v>9.312997024084825E-2</c:v>
                </c:pt>
                <c:pt idx="361">
                  <c:v>9.9051286057908611E-2</c:v>
                </c:pt>
                <c:pt idx="362">
                  <c:v>0.10530413942632981</c:v>
                </c:pt>
                <c:pt idx="363">
                  <c:v>0.11190395553207717</c:v>
                </c:pt>
                <c:pt idx="364">
                  <c:v>0.11886667180950157</c:v>
                </c:pt>
                <c:pt idx="365">
                  <c:v>0.12620874200201818</c:v>
                </c:pt>
                <c:pt idx="366">
                  <c:v>0.13394713934107491</c:v>
                </c:pt>
                <c:pt idx="367">
                  <c:v>0.14209935878017349</c:v>
                </c:pt>
                <c:pt idx="368">
                  <c:v>0.15068341821969913</c:v>
                </c:pt>
                <c:pt idx="369">
                  <c:v>0.15971785865746371</c:v>
                </c:pt>
                <c:pt idx="370">
                  <c:v>0.16922174319919767</c:v>
                </c:pt>
                <c:pt idx="371">
                  <c:v>0.17921465486274421</c:v>
                </c:pt>
                <c:pt idx="372">
                  <c:v>0.18971669310943326</c:v>
                </c:pt>
                <c:pt idx="373">
                  <c:v>0.20074846903605242</c:v>
                </c:pt>
                <c:pt idx="374">
                  <c:v>0.21233109916100104</c:v>
                </c:pt>
                <c:pt idx="375">
                  <c:v>0.22448619773863079</c:v>
                </c:pt>
                <c:pt idx="376">
                  <c:v>0.23723586753644008</c:v>
                </c:pt>
                <c:pt idx="377">
                  <c:v>0.25060268901073274</c:v>
                </c:pt>
                <c:pt idx="378">
                  <c:v>0.26460970781756854</c:v>
                </c:pt>
                <c:pt idx="379">
                  <c:v>0.27928042059733521</c:v>
                </c:pt>
                <c:pt idx="380">
                  <c:v>0.29463875897309544</c:v>
                </c:pt>
                <c:pt idx="381">
                  <c:v>0.31070907170497553</c:v>
                </c:pt>
                <c:pt idx="382">
                  <c:v>0.32751610494530536</c:v>
                </c:pt>
                <c:pt idx="383">
                  <c:v>0.34508498054200548</c:v>
                </c:pt>
                <c:pt idx="384">
                  <c:v>0.36344117234081164</c:v>
                </c:pt>
                <c:pt idx="385">
                  <c:v>0.38261048044038781</c:v>
                </c:pt>
                <c:pt idx="386">
                  <c:v>0.40261900335818201</c:v>
                </c:pt>
                <c:pt idx="387">
                  <c:v>0.42349310806902007</c:v>
                </c:pt>
                <c:pt idx="388">
                  <c:v>0.44525939788295266</c:v>
                </c:pt>
                <c:pt idx="389">
                  <c:v>0.4679446781337166</c:v>
                </c:pt>
                <c:pt idx="390">
                  <c:v>0.49157591965439634</c:v>
                </c:pt>
                <c:pt idx="391">
                  <c:v>0.5161802200224388</c:v>
                </c:pt>
                <c:pt idx="392">
                  <c:v>0.54178476256207797</c:v>
                </c:pt>
                <c:pt idx="393">
                  <c:v>0.56841677309850391</c:v>
                </c:pt>
                <c:pt idx="394">
                  <c:v>0.59610347446468492</c:v>
                </c:pt>
                <c:pt idx="395">
                  <c:v>0.6248720387686878</c:v>
                </c:pt>
                <c:pt idx="396">
                  <c:v>0.65474953743657061</c:v>
                </c:pt>
                <c:pt idx="397">
                  <c:v>0.68576288905346494</c:v>
                </c:pt>
                <c:pt idx="398">
                  <c:v>0.71793880503328866</c:v>
                </c:pt>
                <c:pt idx="399">
                  <c:v>0.7513037331556377</c:v>
                </c:pt>
                <c:pt idx="400">
                  <c:v>0.78588379901674732</c:v>
                </c:pt>
                <c:pt idx="401">
                  <c:v>0.82170474545000283</c:v>
                </c:pt>
                <c:pt idx="402">
                  <c:v>0.85879186998027301</c:v>
                </c:pt>
                <c:pt idx="403">
                  <c:v>0.89716996038531371</c:v>
                </c:pt>
                <c:pt idx="404">
                  <c:v>0.93686322844661774</c:v>
                </c:pt>
                <c:pt idx="405">
                  <c:v>0.97789524198136768</c:v>
                </c:pt>
                <c:pt idx="406">
                  <c:v>1.0202888552564822</c:v>
                </c:pt>
                <c:pt idx="407">
                  <c:v>1.0640661378952065</c:v>
                </c:pt>
                <c:pt idx="408">
                  <c:v>1.1092483023961208</c:v>
                </c:pt>
                <c:pt idx="409">
                  <c:v>1.1558556303939287</c:v>
                </c:pt>
                <c:pt idx="410">
                  <c:v>1.2039073978007762</c:v>
                </c:pt>
                <c:pt idx="411">
                  <c:v>1.2534217989762086</c:v>
                </c:pt>
                <c:pt idx="412">
                  <c:v>1.3044158700830619</c:v>
                </c:pt>
                <c:pt idx="413">
                  <c:v>1.3569054117956649</c:v>
                </c:pt>
                <c:pt idx="414">
                  <c:v>1.4109049115355632</c:v>
                </c:pt>
                <c:pt idx="415">
                  <c:v>1.4664274654185812</c:v>
                </c:pt>
                <c:pt idx="416">
                  <c:v>1.5234847001053717</c:v>
                </c:pt>
                <c:pt idx="417">
                  <c:v>1.5820866947555459</c:v>
                </c:pt>
                <c:pt idx="418">
                  <c:v>1.6422419032931237</c:v>
                </c:pt>
                <c:pt idx="419">
                  <c:v>1.7039570771981911</c:v>
                </c:pt>
                <c:pt idx="420">
                  <c:v>1.7672371890463725</c:v>
                </c:pt>
                <c:pt idx="421">
                  <c:v>1.8320853570239222</c:v>
                </c:pt>
                <c:pt idx="422">
                  <c:v>1.8985027706518876</c:v>
                </c:pt>
                <c:pt idx="423">
                  <c:v>1.9664886179578231</c:v>
                </c:pt>
                <c:pt idx="424">
                  <c:v>2.0360400143379547</c:v>
                </c:pt>
                <c:pt idx="425">
                  <c:v>2.1071519333564011</c:v>
                </c:pt>
                <c:pt idx="426">
                  <c:v>2.1798171397310444</c:v>
                </c:pt>
                <c:pt idx="427">
                  <c:v>2.2540261247579179</c:v>
                </c:pt>
                <c:pt idx="428">
                  <c:v>2.3297670444273582</c:v>
                </c:pt>
                <c:pt idx="429">
                  <c:v>2.4070256604858584</c:v>
                </c:pt>
                <c:pt idx="430">
                  <c:v>2.4857852846972412</c:v>
                </c:pt>
                <c:pt idx="431">
                  <c:v>2.5660267265556826</c:v>
                </c:pt>
                <c:pt idx="432">
                  <c:v>2.6477282447010433</c:v>
                </c:pt>
                <c:pt idx="433">
                  <c:v>2.7308655022839883</c:v>
                </c:pt>
                <c:pt idx="434">
                  <c:v>2.8154115265244446</c:v>
                </c:pt>
                <c:pt idx="435">
                  <c:v>2.9013366727019942</c:v>
                </c:pt>
                <c:pt idx="436">
                  <c:v>2.9886085928109538</c:v>
                </c:pt>
                <c:pt idx="437">
                  <c:v>3.0771922091059727</c:v>
                </c:pt>
                <c:pt idx="438">
                  <c:v>3.1670496927560956</c:v>
                </c:pt>
                <c:pt idx="439">
                  <c:v>3.2581404478163809</c:v>
                </c:pt>
                <c:pt idx="440">
                  <c:v>3.3504211007162641</c:v>
                </c:pt>
                <c:pt idx="441">
                  <c:v>3.4438454954530417</c:v>
                </c:pt>
                <c:pt idx="442">
                  <c:v>3.5383646946669733</c:v>
                </c:pt>
                <c:pt idx="443">
                  <c:v>3.633926986761804</c:v>
                </c:pt>
                <c:pt idx="444">
                  <c:v>3.7304778992207295</c:v>
                </c:pt>
                <c:pt idx="445">
                  <c:v>3.8279602182532839</c:v>
                </c:pt>
                <c:pt idx="446">
                  <c:v>3.9263140148931348</c:v>
                </c:pt>
                <c:pt idx="447">
                  <c:v>4.0254766776504667</c:v>
                </c:pt>
                <c:pt idx="448">
                  <c:v>4.1253829518055367</c:v>
                </c:pt>
                <c:pt idx="449">
                  <c:v>4.2259649854121806</c:v>
                </c:pt>
                <c:pt idx="450">
                  <c:v>4.327152382061449</c:v>
                </c:pt>
                <c:pt idx="451">
                  <c:v>4.4288722604364281</c:v>
                </c:pt>
                <c:pt idx="452">
                  <c:v>4.531049320669525</c:v>
                </c:pt>
                <c:pt idx="453">
                  <c:v>4.6336059174932087</c:v>
                </c:pt>
                <c:pt idx="454">
                  <c:v>4.7364621401544564</c:v>
                </c:pt>
                <c:pt idx="455">
                  <c:v>4.8395358990420583</c:v>
                </c:pt>
                <c:pt idx="456">
                  <c:v>4.9427430189544888</c:v>
                </c:pt>
                <c:pt idx="457">
                  <c:v>5.0459973389143702</c:v>
                </c:pt>
                <c:pt idx="458">
                  <c:v>5.1492108184137555</c:v>
                </c:pt>
                <c:pt idx="459">
                  <c:v>5.2522936499525583</c:v>
                </c:pt>
                <c:pt idx="460">
                  <c:v>5.3551543777105239</c:v>
                </c:pt>
                <c:pt idx="461">
                  <c:v>5.457700022171398</c:v>
                </c:pt>
                <c:pt idx="462">
                  <c:v>5.5598362104962886</c:v>
                </c:pt>
                <c:pt idx="463">
                  <c:v>5.6614673124218777</c:v>
                </c:pt>
                <c:pt idx="464">
                  <c:v>5.762496581438131</c:v>
                </c:pt>
                <c:pt idx="465">
                  <c:v>5.8628263009796191</c:v>
                </c:pt>
                <c:pt idx="466">
                  <c:v>5.9623579353445333</c:v>
                </c:pt>
                <c:pt idx="467">
                  <c:v>6.0609922850360451</c:v>
                </c:pt>
                <c:pt idx="468">
                  <c:v>6.1586296462020194</c:v>
                </c:pt>
                <c:pt idx="469">
                  <c:v>6.2551699738311015</c:v>
                </c:pt>
                <c:pt idx="470">
                  <c:v>6.3505130483462544</c:v>
                </c:pt>
                <c:pt idx="471">
                  <c:v>6.4445586452206305</c:v>
                </c:pt>
                <c:pt idx="472">
                  <c:v>6.5372067072257192</c:v>
                </c:pt>
                <c:pt idx="473">
                  <c:v>6.6283575189076522</c:v>
                </c:pt>
                <c:pt idx="474">
                  <c:v>6.7179118828748816</c:v>
                </c:pt>
                <c:pt idx="475">
                  <c:v>6.8057712974688425</c:v>
                </c:pt>
                <c:pt idx="476">
                  <c:v>6.8918381353790119</c:v>
                </c:pt>
                <c:pt idx="477">
                  <c:v>6.9760158227549329</c:v>
                </c:pt>
                <c:pt idx="478">
                  <c:v>7.0582090183603095</c:v>
                </c:pt>
                <c:pt idx="479">
                  <c:v>7.1383237923083378</c:v>
                </c:pt>
                <c:pt idx="480">
                  <c:v>7.2162678039128956</c:v>
                </c:pt>
                <c:pt idx="481">
                  <c:v>7.2919504781873927</c:v>
                </c:pt>
                <c:pt idx="482">
                  <c:v>7.365283180521633</c:v>
                </c:pt>
                <c:pt idx="483">
                  <c:v>7.4361793890673384</c:v>
                </c:pt>
                <c:pt idx="484">
                  <c:v>7.5045548643648203</c:v>
                </c:pt>
                <c:pt idx="485">
                  <c:v>7.5703278157467668</c:v>
                </c:pt>
                <c:pt idx="486">
                  <c:v>7.6334190640602086</c:v>
                </c:pt>
                <c:pt idx="487">
                  <c:v>7.6937522002544787</c:v>
                </c:pt>
                <c:pt idx="488">
                  <c:v>7.7512537393912639</c:v>
                </c:pt>
                <c:pt idx="489">
                  <c:v>7.8058532696428653</c:v>
                </c:pt>
                <c:pt idx="490">
                  <c:v>7.8574835958561939</c:v>
                </c:pt>
                <c:pt idx="491">
                  <c:v>7.9060808772731184</c:v>
                </c:pt>
                <c:pt idx="492">
                  <c:v>7.9515847590123476</c:v>
                </c:pt>
                <c:pt idx="493">
                  <c:v>7.9939384969339287</c:v>
                </c:pt>
                <c:pt idx="494">
                  <c:v>8.0330890755249289</c:v>
                </c:pt>
                <c:pt idx="495">
                  <c:v>8.0689873184636056</c:v>
                </c:pt>
                <c:pt idx="496">
                  <c:v>8.1015879915392883</c:v>
                </c:pt>
                <c:pt idx="497">
                  <c:v>8.1308498976265788</c:v>
                </c:pt>
                <c:pt idx="498">
                  <c:v>8.1567359634347092</c:v>
                </c:pt>
                <c:pt idx="499">
                  <c:v>8.1792133177764015</c:v>
                </c:pt>
                <c:pt idx="500">
                  <c:v>8.1982533611249337</c:v>
                </c:pt>
                <c:pt idx="501">
                  <c:v>8.2138318262533687</c:v>
                </c:pt>
                <c:pt idx="502">
                  <c:v>8.2259288297759827</c:v>
                </c:pt>
                <c:pt idx="503">
                  <c:v>8.2345289144386697</c:v>
                </c:pt>
                <c:pt idx="504">
                  <c:v>8.2396210820323965</c:v>
                </c:pt>
                <c:pt idx="505">
                  <c:v>8.2411988168316146</c:v>
                </c:pt>
                <c:pt idx="506">
                  <c:v>8.239260099487689</c:v>
                </c:pt>
                <c:pt idx="507">
                  <c:v>8.2338074113359223</c:v>
                </c:pt>
                <c:pt idx="508">
                  <c:v>8.2248477291032529</c:v>
                </c:pt>
                <c:pt idx="509">
                  <c:v>8.2123925100324868</c:v>
                </c:pt>
                <c:pt idx="510">
                  <c:v>8.1964576674674152</c:v>
                </c:pt>
                <c:pt idx="511">
                  <c:v>8.1770635369716675</c:v>
                </c:pt>
                <c:pt idx="512">
                  <c:v>8.1542348330822865</c:v>
                </c:pt>
                <c:pt idx="513">
                  <c:v>8.1280005968267393</c:v>
                </c:pt>
                <c:pt idx="514">
                  <c:v>8.0983941341593848</c:v>
                </c:pt>
                <c:pt idx="515">
                  <c:v>8.0654529455000894</c:v>
                </c:pt>
                <c:pt idx="516">
                  <c:v>8.0292186465836259</c:v>
                </c:pt>
                <c:pt idx="517">
                  <c:v>7.9897368808537141</c:v>
                </c:pt>
                <c:pt idx="518">
                  <c:v>7.9470572236598436</c:v>
                </c:pt>
                <c:pt idx="519">
                  <c:v>7.9012330785382989</c:v>
                </c:pt>
                <c:pt idx="520">
                  <c:v>7.8523215658811338</c:v>
                </c:pt>
                <c:pt idx="521">
                  <c:v>7.8003834043178673</c:v>
                </c:pt>
                <c:pt idx="522">
                  <c:v>7.7454827851546479</c:v>
                </c:pt>
                <c:pt idx="523">
                  <c:v>7.6876872402341681</c:v>
                </c:pt>
                <c:pt idx="524">
                  <c:v>7.6270675035969209</c:v>
                </c:pt>
                <c:pt idx="525">
                  <c:v>7.5636973673401995</c:v>
                </c:pt>
                <c:pt idx="526">
                  <c:v>7.4976535320856295</c:v>
                </c:pt>
                <c:pt idx="527">
                  <c:v>7.4290154524789482</c:v>
                </c:pt>
                <c:pt idx="528">
                  <c:v>7.357865178157029</c:v>
                </c:pt>
                <c:pt idx="529">
                  <c:v>7.2842871906269524</c:v>
                </c:pt>
                <c:pt idx="530">
                  <c:v>7.2083682365101094</c:v>
                </c:pt>
                <c:pt idx="531">
                  <c:v>7.1301971576108345</c:v>
                </c:pt>
                <c:pt idx="532">
                  <c:v>7.0498647182740592</c:v>
                </c:pt>
                <c:pt idx="533">
                  <c:v>6.9674634304997598</c:v>
                </c:pt>
                <c:pt idx="534">
                  <c:v>6.8830873772836485</c:v>
                </c:pt>
                <c:pt idx="535">
                  <c:v>6.7968320346536677</c:v>
                </c:pt>
                <c:pt idx="536">
                  <c:v>6.7087940928703116</c:v>
                </c:pt>
                <c:pt idx="537">
                  <c:v>6.6190712772556983</c:v>
                </c:pt>
                <c:pt idx="538">
                  <c:v>6.5277621691117389</c:v>
                </c:pt>
                <c:pt idx="539">
                  <c:v>6.4349660271815514</c:v>
                </c:pt>
                <c:pt idx="540">
                  <c:v>6.3407826101007565</c:v>
                </c:pt>
                <c:pt idx="541">
                  <c:v>6.245312000276213</c:v>
                </c:pt>
                <c:pt idx="542">
                  <c:v>6.1486544296194729</c:v>
                </c:pt>
                <c:pt idx="543">
                  <c:v>6.0509101075505027</c:v>
                </c:pt>
                <c:pt idx="544">
                  <c:v>5.9521790516743645</c:v>
                </c:pt>
                <c:pt idx="545">
                  <c:v>5.8525609215194887</c:v>
                </c:pt>
                <c:pt idx="546">
                  <c:v>5.7521548557109705</c:v>
                </c:pt>
                <c:pt idx="547">
                  <c:v>5.651059312936173</c:v>
                </c:pt>
                <c:pt idx="548">
                  <c:v>5.5493719170427696</c:v>
                </c:pt>
                <c:pt idx="549">
                  <c:v>5.4471893065913717</c:v>
                </c:pt>
                <c:pt idx="550">
                  <c:v>5.3446069891660919</c:v>
                </c:pt>
                <c:pt idx="551">
                  <c:v>5.2417192007269611</c:v>
                </c:pt>
                <c:pt idx="552">
                  <c:v>5.1386187702679749</c:v>
                </c:pt>
                <c:pt idx="553">
                  <c:v>5.035396990024017</c:v>
                </c:pt>
                <c:pt idx="554">
                  <c:v>4.9321434914487847</c:v>
                </c:pt>
                <c:pt idx="555">
                  <c:v>4.8289461271645377</c:v>
                </c:pt>
                <c:pt idx="556">
                  <c:v>4.7258908590627859</c:v>
                </c:pt>
                <c:pt idx="557">
                  <c:v>4.6230616527132504</c:v>
                </c:pt>
                <c:pt idx="558">
                  <c:v>4.5205403782165856</c:v>
                </c:pt>
                <c:pt idx="559">
                  <c:v>4.4184067176142658</c:v>
                </c:pt>
                <c:pt idx="560">
                  <c:v>4.3167380789475178</c:v>
                </c:pt>
                <c:pt idx="561">
                  <c:v>4.2156095170353014</c:v>
                </c:pt>
                <c:pt idx="562">
                  <c:v>4.1150936610200031</c:v>
                </c:pt>
                <c:pt idx="563">
                  <c:v>4.015260648708372</c:v>
                </c:pt>
                <c:pt idx="564">
                  <c:v>3.9161780677151961</c:v>
                </c:pt>
                <c:pt idx="565">
                  <c:v>3.8179109033947816</c:v>
                </c:pt>
                <c:pt idx="566">
                  <c:v>3.7205214935294944</c:v>
                </c:pt>
                <c:pt idx="567">
                  <c:v>3.6240694897213102</c:v>
                </c:pt>
                <c:pt idx="568">
                  <c:v>3.5286118254166783</c:v>
                </c:pt>
                <c:pt idx="569">
                  <c:v>3.4342026904760656</c:v>
                </c:pt>
                <c:pt idx="570">
                  <c:v>3.3408935121828391</c:v>
                </c:pt>
                <c:pt idx="571">
                  <c:v>3.2487329425698865</c:v>
                </c:pt>
                <c:pt idx="572">
                  <c:v>3.1577668519268527</c:v>
                </c:pt>
                <c:pt idx="573">
                  <c:v>3.0680383283366766</c:v>
                </c:pt>
                <c:pt idx="574">
                  <c:v>2.9795876830761743</c:v>
                </c:pt>
                <c:pt idx="575">
                  <c:v>2.8924524617029159</c:v>
                </c:pt>
                <c:pt idx="576">
                  <c:v>2.8066674606388946</c:v>
                </c:pt>
                <c:pt idx="577">
                  <c:v>2.7222647490507215</c:v>
                </c:pt>
                <c:pt idx="578">
                  <c:v>2.6392736958162937</c:v>
                </c:pt>
                <c:pt idx="579">
                  <c:v>2.5577210013591554</c:v>
                </c:pt>
                <c:pt idx="580">
                  <c:v>2.4776307341239336</c:v>
                </c:pt>
                <c:pt idx="581">
                  <c:v>2.3990243714594852</c:v>
                </c:pt>
                <c:pt idx="582">
                  <c:v>2.3219208446705757</c:v>
                </c:pt>
                <c:pt idx="583">
                  <c:v>2.2463365879941075</c:v>
                </c:pt>
                <c:pt idx="584">
                  <c:v>2.1722855912520633</c:v>
                </c:pt>
                <c:pt idx="585">
                  <c:v>2.0997794559304523</c:v>
                </c:pt>
                <c:pt idx="586">
                  <c:v>2.0288274544315814</c:v>
                </c:pt>
                <c:pt idx="587">
                  <c:v>1.9594365922459409</c:v>
                </c:pt>
                <c:pt idx="588">
                  <c:v>1.8916116727898211</c:v>
                </c:pt>
                <c:pt idx="589">
                  <c:v>1.825355364655507</c:v>
                </c:pt>
                <c:pt idx="590">
                  <c:v>1.7606682710223793</c:v>
                </c:pt>
                <c:pt idx="591">
                  <c:v>1.6975490009796055</c:v>
                </c:pt>
                <c:pt idx="592">
                  <c:v>1.6359942425141558</c:v>
                </c:pt>
                <c:pt idx="593">
                  <c:v>1.5759988369216811</c:v>
                </c:pt>
                <c:pt idx="594">
                  <c:v>1.5175558544022405</c:v>
                </c:pt>
                <c:pt idx="595">
                  <c:v>1.4606566706080031</c:v>
                </c:pt>
                <c:pt idx="596">
                  <c:v>1.4052910439157074</c:v>
                </c:pt>
                <c:pt idx="597">
                  <c:v>1.3514471932029612</c:v>
                </c:pt>
                <c:pt idx="598">
                  <c:v>1.2991118759141793</c:v>
                </c:pt>
                <c:pt idx="599">
                  <c:v>1.2482704662092154</c:v>
                </c:pt>
                <c:pt idx="600">
                  <c:v>1.1989070329953784</c:v>
                </c:pt>
                <c:pt idx="601">
                  <c:v>1.1510044176515226</c:v>
                </c:pt>
                <c:pt idx="602">
                  <c:v>1.1045443112612712</c:v>
                </c:pt>
                <c:pt idx="603">
                  <c:v>1.0595073311810634</c:v>
                </c:pt>
                <c:pt idx="604">
                  <c:v>1.0158730967775562</c:v>
                </c:pt>
                <c:pt idx="605">
                  <c:v>0.97362030417804635</c:v>
                </c:pt>
                <c:pt idx="606">
                  <c:v>0.93272679988673346</c:v>
                </c:pt>
                <c:pt idx="607">
                  <c:v>0.89316965312905117</c:v>
                </c:pt>
                <c:pt idx="608">
                  <c:v>0.85492522679567817</c:v>
                </c:pt>
                <c:pt idx="609">
                  <c:v>0.81796924686730998</c:v>
                </c:pt>
                <c:pt idx="610">
                  <c:v>0.78227687021073156</c:v>
                </c:pt>
                <c:pt idx="611">
                  <c:v>0.74782275064614534</c:v>
                </c:pt>
                <c:pt idx="612">
                  <c:v>0.71458110319506796</c:v>
                </c:pt>
                <c:pt idx="613">
                  <c:v>0.68252576642735752</c:v>
                </c:pt>
                <c:pt idx="614">
                  <c:v>0.65163026283505487</c:v>
                </c:pt>
                <c:pt idx="615">
                  <c:v>0.62186785716967452</c:v>
                </c:pt>
                <c:pt idx="616">
                  <c:v>0.59321161268836375</c:v>
                </c:pt>
                <c:pt idx="617">
                  <c:v>0.56563444526289752</c:v>
                </c:pt>
                <c:pt idx="618">
                  <c:v>0.53910917531381286</c:v>
                </c:pt>
                <c:pt idx="619">
                  <c:v>0.51360857754005651</c:v>
                </c:pt>
                <c:pt idx="620">
                  <c:v>0.48910542842230981</c:v>
                </c:pt>
                <c:pt idx="621">
                  <c:v>0.46557255148568299</c:v>
                </c:pt>
                <c:pt idx="622">
                  <c:v>0.44298286031465595</c:v>
                </c:pt>
                <c:pt idx="623">
                  <c:v>0.42130939932004186</c:v>
                </c:pt>
                <c:pt idx="624">
                  <c:v>0.40052538226431061</c:v>
                </c:pt>
                <c:pt idx="625">
                  <c:v>0.38060422855782733</c:v>
                </c:pt>
                <c:pt idx="626">
                  <c:v>0.36151959734444505</c:v>
                </c:pt>
                <c:pt idx="627">
                  <c:v>0.34324541940041875</c:v>
                </c:pt>
                <c:pt idx="628">
                  <c:v>0.3257559268757918</c:v>
                </c:pt>
                <c:pt idx="629">
                  <c:v>0.30902568091222027</c:v>
                </c:pt>
                <c:pt idx="630">
                  <c:v>0.2930295971756825</c:v>
                </c:pt>
                <c:pt idx="631">
                  <c:v>0.27774296934662485</c:v>
                </c:pt>
                <c:pt idx="632">
                  <c:v>0.26314149061386516</c:v>
                </c:pt>
                <c:pt idx="633">
                  <c:v>0.24920127322199442</c:v>
                </c:pt>
                <c:pt idx="634">
                  <c:v>0.23589886612508632</c:v>
                </c:pt>
                <c:pt idx="635">
                  <c:v>0.22321127080226813</c:v>
                </c:pt>
                <c:pt idx="636">
                  <c:v>0.21111595529311614</c:v>
                </c:pt>
                <c:pt idx="637">
                  <c:v>0.19959086651292948</c:v>
                </c:pt>
                <c:pt idx="638">
                  <c:v>0.18861444090971399</c:v>
                </c:pt>
                <c:pt idx="639">
                  <c:v>0.17816561352619023</c:v>
                </c:pt>
                <c:pt idx="640">
                  <c:v>0.1682238255313262</c:v>
                </c:pt>
                <c:pt idx="641">
                  <c:v>0.15876903028680311</c:v>
                </c:pt>
                <c:pt idx="642">
                  <c:v>0.14978169801446978</c:v>
                </c:pt>
                <c:pt idx="643">
                  <c:v>0.14124281913122466</c:v>
                </c:pt>
                <c:pt idx="644">
                  <c:v>0.13313390631791497</c:v>
                </c:pt>
                <c:pt idx="645">
                  <c:v>0.12543699538875511</c:v>
                </c:pt>
                <c:pt idx="646">
                  <c:v>0.11813464502747101</c:v>
                </c:pt>
                <c:pt idx="647">
                  <c:v>0.11120993545587553</c:v>
                </c:pt>
                <c:pt idx="648">
                  <c:v>0.10464646609988891</c:v>
                </c:pt>
                <c:pt idx="649">
                  <c:v>9.8428352317155202E-2</c:v>
                </c:pt>
                <c:pt idx="650">
                  <c:v>9.2540221249375679E-2</c:v>
                </c:pt>
                <c:pt idx="651">
                  <c:v>8.6967206861304977E-2</c:v>
                </c:pt>
                <c:pt idx="652">
                  <c:v>8.1694944227045582E-2</c:v>
                </c:pt>
                <c:pt idx="653">
                  <c:v>7.6709563122837734E-2</c:v>
                </c:pt>
                <c:pt idx="654">
                  <c:v>7.1997680984002638E-2</c:v>
                </c:pt>
                <c:pt idx="655">
                  <c:v>6.7546395282047908E-2</c:v>
                </c:pt>
                <c:pt idx="656">
                  <c:v>6.3343275376222502E-2</c:v>
                </c:pt>
                <c:pt idx="657">
                  <c:v>5.9376353892001257E-2</c:v>
                </c:pt>
                <c:pt idx="658">
                  <c:v>5.5634117677117061E-2</c:v>
                </c:pt>
                <c:pt idx="659">
                  <c:v>5.2105498383840557E-2</c:v>
                </c:pt>
                <c:pt idx="660">
                  <c:v>4.8779862724248189E-2</c:v>
                </c:pt>
                <c:pt idx="661">
                  <c:v>4.5647002443229674E-2</c:v>
                </c:pt>
                <c:pt idx="662">
                  <c:v>4.2697124051972846E-2</c:v>
                </c:pt>
                <c:pt idx="663">
                  <c:v>3.9920838362637101E-2</c:v>
                </c:pt>
                <c:pt idx="664">
                  <c:v>3.7309149862894943E-2</c:v>
                </c:pt>
                <c:pt idx="665">
                  <c:v>3.4853445966993531E-2</c:v>
                </c:pt>
                <c:pt idx="666">
                  <c:v>3.2545486177967355E-2</c:v>
                </c:pt>
                <c:pt idx="667">
                  <c:v>3.0377391193634203E-2</c:v>
                </c:pt>
                <c:pt idx="668">
                  <c:v>2.8341631987024819E-2</c:v>
                </c:pt>
                <c:pt idx="669">
                  <c:v>2.6431018889950714E-2</c:v>
                </c:pt>
                <c:pt idx="670">
                  <c:v>2.4638690706496418E-2</c:v>
                </c:pt>
                <c:pt idx="671">
                  <c:v>2.2958103881349428E-2</c:v>
                </c:pt>
                <c:pt idx="672">
                  <c:v>2.1383021746046851E-2</c:v>
                </c:pt>
                <c:pt idx="673">
                  <c:v>1.9907503864434094E-2</c:v>
                </c:pt>
                <c:pt idx="674">
                  <c:v>1.8525895496896597E-2</c:v>
                </c:pt>
                <c:pt idx="675">
                  <c:v>1.7232817201245934E-2</c:v>
                </c:pt>
                <c:pt idx="676">
                  <c:v>1.6023154586516517E-2</c:v>
                </c:pt>
                <c:pt idx="677">
                  <c:v>1.4892048234365693E-2</c:v>
                </c:pt>
                <c:pt idx="678">
                  <c:v>1.383488380126334E-2</c:v>
                </c:pt>
                <c:pt idx="679">
                  <c:v>1.2847282313214569E-2</c:v>
                </c:pt>
                <c:pt idx="680">
                  <c:v>1.1925090663377701E-2</c:v>
                </c:pt>
                <c:pt idx="681">
                  <c:v>1.106437232162303E-2</c:v>
                </c:pt>
                <c:pt idx="682">
                  <c:v>1.026139826382309E-2</c:v>
                </c:pt>
                <c:pt idx="683">
                  <c:v>9.5126381274765037E-3</c:v>
                </c:pt>
                <c:pt idx="684">
                  <c:v>8.8147515991402817E-3</c:v>
                </c:pt>
                <c:pt idx="685">
                  <c:v>8.1645800380831472E-3</c:v>
                </c:pt>
                <c:pt idx="686">
                  <c:v>7.5591383395720241E-3</c:v>
                </c:pt>
                <c:pt idx="687">
                  <c:v>6.995607040265161E-3</c:v>
                </c:pt>
                <c:pt idx="688">
                  <c:v>6.4713246673076394E-3</c:v>
                </c:pt>
                <c:pt idx="689">
                  <c:v>5.9837803319067826E-3</c:v>
                </c:pt>
                <c:pt idx="690">
                  <c:v>5.5306065674044389E-3</c:v>
                </c:pt>
                <c:pt idx="691">
                  <c:v>5.1095724111600068E-3</c:v>
                </c:pt>
                <c:pt idx="692">
                  <c:v>4.7185767289087141E-3</c:v>
                </c:pt>
                <c:pt idx="693">
                  <c:v>4.3556417796651176E-3</c:v>
                </c:pt>
                <c:pt idx="694">
                  <c:v>4.0189070186968804E-3</c:v>
                </c:pt>
                <c:pt idx="695">
                  <c:v>3.7066231356002251E-3</c:v>
                </c:pt>
                <c:pt idx="696">
                  <c:v>3.4171463240608834E-3</c:v>
                </c:pt>
                <c:pt idx="697">
                  <c:v>3.1489327794835477E-3</c:v>
                </c:pt>
                <c:pt idx="698">
                  <c:v>2.9005334203145829E-3</c:v>
                </c:pt>
                <c:pt idx="699">
                  <c:v>2.6705888285667705E-3</c:v>
                </c:pt>
                <c:pt idx="700">
                  <c:v>2.4578244047776723E-3</c:v>
                </c:pt>
                <c:pt idx="701">
                  <c:v>2.2610457323938085E-3</c:v>
                </c:pt>
                <c:pt idx="702">
                  <c:v>2.0791341463685009E-3</c:v>
                </c:pt>
                <c:pt idx="703">
                  <c:v>1.9110425005902166E-3</c:v>
                </c:pt>
                <c:pt idx="704">
                  <c:v>1.7557911286184994E-3</c:v>
                </c:pt>
                <c:pt idx="705">
                  <c:v>1.6124639920940943E-3</c:v>
                </c:pt>
                <c:pt idx="706">
                  <c:v>1.4802050111065795E-3</c:v>
                </c:pt>
                <c:pt idx="707">
                  <c:v>1.3582145707452997E-3</c:v>
                </c:pt>
                <c:pt idx="708">
                  <c:v>1.2457461980249676E-3</c:v>
                </c:pt>
                <c:pt idx="709">
                  <c:v>1.1421034033650506E-3</c:v>
                </c:pt>
                <c:pt idx="710">
                  <c:v>1.0466366808097639E-3</c:v>
                </c:pt>
                <c:pt idx="711">
                  <c:v>9.5874066120141656E-4</c:v>
                </c:pt>
                <c:pt idx="712">
                  <c:v>8.7785141256274972E-4</c:v>
                </c:pt>
                <c:pt idx="713">
                  <c:v>8.0344388200187294E-4</c:v>
                </c:pt>
                <c:pt idx="714">
                  <c:v>7.3502947352514824E-4</c:v>
                </c:pt>
                <c:pt idx="715">
                  <c:v>6.7215375622746226E-4</c:v>
                </c:pt>
                <c:pt idx="716">
                  <c:v>6.1439429742431856E-4</c:v>
                </c:pt>
                <c:pt idx="717">
                  <c:v>5.6135861539495166E-4</c:v>
                </c:pt>
                <c:pt idx="718">
                  <c:v>5.1268224651882454E-4</c:v>
                </c:pt>
                <c:pt idx="719">
                  <c:v>4.6802692170849096E-4</c:v>
                </c:pt>
                <c:pt idx="720">
                  <c:v>4.2707884716859879E-4</c:v>
                </c:pt>
                <c:pt idx="721">
                  <c:v>3.8954708464292355E-4</c:v>
                </c:pt>
                <c:pt idx="722">
                  <c:v>3.5516202644777774E-4</c:v>
                </c:pt>
                <c:pt idx="723">
                  <c:v>3.2367396072998831E-4</c:v>
                </c:pt>
                <c:pt idx="724">
                  <c:v>2.9485172253019832E-4</c:v>
                </c:pt>
                <c:pt idx="725">
                  <c:v>2.6848142637662497E-4</c:v>
                </c:pt>
                <c:pt idx="726">
                  <c:v>2.4436527628002096E-4</c:v>
                </c:pt>
                <c:pt idx="727">
                  <c:v>2.2232044914671336E-4</c:v>
                </c:pt>
                <c:pt idx="728">
                  <c:v>2.0217804777273438E-4</c:v>
                </c:pt>
                <c:pt idx="729">
                  <c:v>1.8378211972755923E-4</c:v>
                </c:pt>
                <c:pt idx="730">
                  <c:v>1.6698873858050195E-4</c:v>
                </c:pt>
                <c:pt idx="731">
                  <c:v>1.5166514406580087E-4</c:v>
                </c:pt>
                <c:pt idx="732">
                  <c:v>1.3768893792357332E-4</c:v>
                </c:pt>
                <c:pt idx="733">
                  <c:v>1.2494733229273641E-4</c:v>
                </c:pt>
                <c:pt idx="734">
                  <c:v>1.1333644766836616E-4</c:v>
                </c:pt>
                <c:pt idx="735">
                  <c:v>1.0276065756958229E-4</c:v>
                </c:pt>
                <c:pt idx="736">
                  <c:v>9.3131977194594326E-5</c:v>
                </c:pt>
                <c:pt idx="737">
                  <c:v>8.4369493466899577E-5</c:v>
                </c:pt>
                <c:pt idx="738">
                  <c:v>7.6398834000577443E-5</c:v>
                </c:pt>
                <c:pt idx="739">
                  <c:v>6.915167263303685E-5</c:v>
                </c:pt>
                <c:pt idx="740">
                  <c:v>6.2565269290371342E-5</c:v>
                </c:pt>
                <c:pt idx="741">
                  <c:v>5.6582042063527325E-5</c:v>
                </c:pt>
                <c:pt idx="742">
                  <c:v>5.1149169482768648E-5</c:v>
                </c:pt>
                <c:pt idx="743">
                  <c:v>4.621822108336516E-5</c:v>
                </c:pt>
                <c:pt idx="744">
                  <c:v>4.1744814457029175E-5</c:v>
                </c:pt>
                <c:pt idx="745">
                  <c:v>3.7688297081371536E-5</c:v>
                </c:pt>
                <c:pt idx="746">
                  <c:v>3.4011451313548114E-5</c:v>
                </c:pt>
                <c:pt idx="747">
                  <c:v>3.0680221024362269E-5</c:v>
                </c:pt>
                <c:pt idx="748">
                  <c:v>2.7663458435401093E-5</c:v>
                </c:pt>
                <c:pt idx="749">
                  <c:v>2.493268980437676E-5</c:v>
                </c:pt>
                <c:pt idx="750">
                  <c:v>2.246189868277475E-5</c:v>
                </c:pt>
                <c:pt idx="751">
                  <c:v>2.0227325545247343E-5</c:v>
                </c:pt>
                <c:pt idx="752">
                  <c:v>1.8207282662014556E-5</c:v>
                </c:pt>
                <c:pt idx="753">
                  <c:v>1.638198315392688E-5</c:v>
                </c:pt>
                <c:pt idx="754">
                  <c:v>1.473338323489768E-5</c:v>
                </c:pt>
                <c:pt idx="755">
                  <c:v>1.3245036708218424E-5</c:v>
                </c:pt>
                <c:pt idx="756">
                  <c:v>1.1901960841929631E-5</c:v>
                </c:pt>
                <c:pt idx="757">
                  <c:v>1.0690512804032566E-5</c:v>
                </c:pt>
                <c:pt idx="758">
                  <c:v>9.5982758909960807E-6</c:v>
                </c:pt>
                <c:pt idx="759">
                  <c:v>8.613954832844151E-6</c:v>
                </c:pt>
                <c:pt idx="760">
                  <c:v>7.7272795052081619E-6</c:v>
                </c:pt>
                <c:pt idx="761">
                  <c:v>6.928916423200656E-6</c:v>
                </c:pt>
                <c:pt idx="762">
                  <c:v>6.2103874339184026E-6</c:v>
                </c:pt>
                <c:pt idx="763">
                  <c:v>5.5639950639201615E-6</c:v>
                </c:pt>
                <c:pt idx="764">
                  <c:v>4.9827540152495763E-6</c:v>
                </c:pt>
                <c:pt idx="765">
                  <c:v>4.4603283385916665E-6</c:v>
                </c:pt>
                <c:pt idx="766">
                  <c:v>3.9909738450622869E-6</c:v>
                </c:pt>
                <c:pt idx="767">
                  <c:v>3.5694853490330724E-6</c:v>
                </c:pt>
                <c:pt idx="768">
                  <c:v>3.1911483633865359E-6</c:v>
                </c:pt>
                <c:pt idx="769">
                  <c:v>2.8516948957727083E-6</c:v>
                </c:pt>
                <c:pt idx="770">
                  <c:v>2.5472630198906106E-6</c:v>
                </c:pt>
                <c:pt idx="771">
                  <c:v>2.2743599196350115E-6</c:v>
                </c:pt>
                <c:pt idx="772">
                  <c:v>2.0298281262177974E-6</c:v>
                </c:pt>
                <c:pt idx="773">
                  <c:v>1.8108146891769046E-6</c:v>
                </c:pt>
                <c:pt idx="774">
                  <c:v>1.6147430416053445E-6</c:v>
                </c:pt>
                <c:pt idx="775">
                  <c:v>1.4392873380451127E-6</c:v>
                </c:pt>
                <c:pt idx="776">
                  <c:v>1.2823490603712491E-6</c:v>
                </c:pt>
                <c:pt idx="777">
                  <c:v>1.1420357027101875E-6</c:v>
                </c:pt>
                <c:pt idx="778">
                  <c:v>1.0166413610637415E-6</c:v>
                </c:pt>
                <c:pt idx="779">
                  <c:v>9.0462906690945914E-7</c:v>
                </c:pt>
                <c:pt idx="780">
                  <c:v>8.0461471668348223E-7</c:v>
                </c:pt>
                <c:pt idx="781">
                  <c:v>7.1535246078199478E-7</c:v>
                </c:pt>
                <c:pt idx="782">
                  <c:v>6.3572142659924607E-7</c:v>
                </c:pt>
                <c:pt idx="783">
                  <c:v>5.647136602070829E-7</c:v>
                </c:pt>
                <c:pt idx="784">
                  <c:v>5.0142318062498855E-7</c:v>
                </c:pt>
                <c:pt idx="785">
                  <c:v>4.4503604927831976E-7</c:v>
                </c:pt>
                <c:pt idx="786">
                  <c:v>3.9482136524227505E-7</c:v>
                </c:pt>
                <c:pt idx="787">
                  <c:v>3.5012310426337319E-7</c:v>
                </c:pt>
                <c:pt idx="788">
                  <c:v>3.1035272637965235E-7</c:v>
                </c:pt>
                <c:pt idx="789">
                  <c:v>2.7498248326432436E-7</c:v>
                </c:pt>
                <c:pt idx="790">
                  <c:v>2.435393622315222E-7</c:v>
                </c:pt>
                <c:pt idx="791">
                  <c:v>2.1559960920143636E-7</c:v>
                </c:pt>
                <c:pt idx="792">
                  <c:v>1.907837778576543E-7</c:v>
                </c:pt>
                <c:pt idx="793">
                  <c:v>1.6875225677238261E-7</c:v>
                </c:pt>
                <c:pt idx="794">
                  <c:v>1.4920123045361182E-7</c:v>
                </c:pt>
                <c:pt idx="795">
                  <c:v>1.3185903410897448E-7</c:v>
                </c:pt>
                <c:pt idx="796">
                  <c:v>1.1648286544889275E-7</c:v>
                </c:pt>
                <c:pt idx="797">
                  <c:v>1.0285582008993629E-7</c:v>
                </c:pt>
                <c:pt idx="798">
                  <c:v>9.0784220089920228E-8</c:v>
                </c:pt>
                <c:pt idx="799">
                  <c:v>8.0095207869446974E-8</c:v>
                </c:pt>
                <c:pt idx="800">
                  <c:v>7.0634580269361886E-8</c:v>
                </c:pt>
                <c:pt idx="801">
                  <c:v>6.2264839777579349E-8</c:v>
                </c:pt>
                <c:pt idx="802">
                  <c:v>5.4863442048401615E-8</c:v>
                </c:pt>
                <c:pt idx="803">
                  <c:v>4.8321220748085116E-8</c:v>
                </c:pt>
                <c:pt idx="804">
                  <c:v>4.2540972506253515E-8</c:v>
                </c:pt>
                <c:pt idx="805">
                  <c:v>3.743618634695951E-8</c:v>
                </c:pt>
                <c:pt idx="806">
                  <c:v>3.2929903428048725E-8</c:v>
                </c:pt>
                <c:pt idx="807">
                  <c:v>2.8953694244289431E-8</c:v>
                </c:pt>
                <c:pt idx="808">
                  <c:v>2.5446741659015396E-8</c:v>
                </c:pt>
                <c:pt idx="809">
                  <c:v>2.2355019230516539E-8</c:v>
                </c:pt>
                <c:pt idx="810">
                  <c:v>1.9630555302065898E-8</c:v>
                </c:pt>
                <c:pt idx="811">
                  <c:v>1.7230774236611263E-8</c:v>
                </c:pt>
                <c:pt idx="812">
                  <c:v>1.5117907006431234E-8</c:v>
                </c:pt>
                <c:pt idx="813">
                  <c:v>1.3258464101530331E-8</c:v>
                </c:pt>
                <c:pt idx="814">
                  <c:v>1.1622764404730021E-8</c:v>
                </c:pt>
                <c:pt idx="815">
                  <c:v>1.0184514302296578E-8</c:v>
                </c:pt>
                <c:pt idx="816">
                  <c:v>8.9204318620466839E-9</c:v>
                </c:pt>
                <c:pt idx="817">
                  <c:v>7.8099114212569172E-9</c:v>
                </c:pt>
                <c:pt idx="818">
                  <c:v>6.83472438902626E-9</c:v>
                </c:pt>
                <c:pt idx="819">
                  <c:v>5.978752486280292E-9</c:v>
                </c:pt>
                <c:pt idx="820">
                  <c:v>5.2277500252787391E-9</c:v>
                </c:pt>
                <c:pt idx="821">
                  <c:v>4.5691321728877536E-9</c:v>
                </c:pt>
                <c:pt idx="822">
                  <c:v>3.9917864512975164E-9</c:v>
                </c:pt>
                <c:pt idx="823">
                  <c:v>3.4859050093127414E-9</c:v>
                </c:pt>
                <c:pt idx="824">
                  <c:v>3.0428354495752916E-9</c:v>
                </c:pt>
                <c:pt idx="825">
                  <c:v>2.6549482246103947E-9</c:v>
                </c:pt>
                <c:pt idx="826">
                  <c:v>2.3155188197187172E-9</c:v>
                </c:pt>
                <c:pt idx="827">
                  <c:v>2.0186231255638261E-9</c:v>
                </c:pt>
                <c:pt idx="828">
                  <c:v>1.7590445697419606E-9</c:v>
                </c:pt>
                <c:pt idx="829">
                  <c:v>1.5321917264094792E-9</c:v>
                </c:pt>
                <c:pt idx="830">
                  <c:v>1.3340252577722034E-9</c:v>
                </c:pt>
                <c:pt idx="831">
                  <c:v>1.1609931623533211E-9</c:v>
                </c:pt>
                <c:pt idx="832">
                  <c:v>1.0099734137665213E-9</c:v>
                </c:pt>
                <c:pt idx="833">
                  <c:v>8.7822317142226463E-10</c:v>
                </c:pt>
                <c:pt idx="834">
                  <c:v>7.633338322715428E-10</c:v>
                </c:pt>
                <c:pt idx="835">
                  <c:v>6.6319127132701549E-10</c:v>
                </c:pt>
                <c:pt idx="836">
                  <c:v>5.7594068918821203E-10</c:v>
                </c:pt>
                <c:pt idx="837">
                  <c:v>4.9995554794434371E-10</c:v>
                </c:pt>
                <c:pt idx="838">
                  <c:v>4.3381013336727648E-10</c:v>
                </c:pt>
                <c:pt idx="839">
                  <c:v>3.7625533190186771E-10</c:v>
                </c:pt>
                <c:pt idx="840">
                  <c:v>3.2619725621003722E-10</c:v>
                </c:pt>
                <c:pt idx="841">
                  <c:v>2.8267839347139125E-10</c:v>
                </c:pt>
                <c:pt idx="842">
                  <c:v>2.4486098677605011E-10</c:v>
                </c:pt>
                <c:pt idx="843">
                  <c:v>2.1201239220685444E-10</c:v>
                </c:pt>
                <c:pt idx="844">
                  <c:v>1.8349218299701724E-10</c:v>
                </c:pt>
                <c:pt idx="845">
                  <c:v>1.5874079782515524E-10</c:v>
                </c:pt>
                <c:pt idx="846">
                  <c:v>1.3726955319635461E-10</c:v>
                </c:pt>
                <c:pt idx="847">
                  <c:v>1.1865186024738391E-10</c:v>
                </c:pt>
                <c:pt idx="848">
                  <c:v>1.02515504468617E-10</c:v>
                </c:pt>
                <c:pt idx="849">
                  <c:v>8.8535862991077922E-11</c:v>
                </c:pt>
                <c:pt idx="850">
                  <c:v>7.6429948456142116E-11</c:v>
                </c:pt>
                <c:pt idx="851">
                  <c:v>6.5951181258641017E-11</c:v>
                </c:pt>
                <c:pt idx="852">
                  <c:v>5.6884803302372165E-11</c:v>
                </c:pt>
                <c:pt idx="853">
                  <c:v>4.9043856483821555E-11</c:v>
                </c:pt>
                <c:pt idx="854">
                  <c:v>4.2265658062879479E-11</c:v>
                </c:pt>
                <c:pt idx="855">
                  <c:v>3.640871301170352E-11</c:v>
                </c:pt>
                <c:pt idx="856">
                  <c:v>3.1350010465105202E-11</c:v>
                </c:pt>
                <c:pt idx="857">
                  <c:v>2.6982657626648334E-11</c:v>
                </c:pt>
                <c:pt idx="858">
                  <c:v>2.3213810002440414E-11</c:v>
                </c:pt>
                <c:pt idx="859">
                  <c:v>1.9962861718321775E-11</c:v>
                </c:pt>
                <c:pt idx="860">
                  <c:v>1.7159863996360633E-11</c:v>
                </c:pt>
                <c:pt idx="861">
                  <c:v>1.4744143686229869E-11</c:v>
                </c:pt>
                <c:pt idx="862">
                  <c:v>1.2663097122352427E-11</c:v>
                </c:pt>
                <c:pt idx="863">
                  <c:v>1.0871137558764571E-11</c:v>
                </c:pt>
                <c:pt idx="864">
                  <c:v>9.3287770651076817E-12</c:v>
                </c:pt>
                <c:pt idx="865">
                  <c:v>8.0018260887874269E-12</c:v>
                </c:pt>
                <c:pt idx="866">
                  <c:v>6.8606959355216224E-12</c:v>
                </c:pt>
                <c:pt idx="867">
                  <c:v>5.8797912247308026E-12</c:v>
                </c:pt>
                <c:pt idx="868">
                  <c:v>5.036980965495698E-12</c:v>
                </c:pt>
                <c:pt idx="869">
                  <c:v>4.313138297985201E-12</c:v>
                </c:pt>
                <c:pt idx="870">
                  <c:v>3.6917401764400975E-12</c:v>
                </c:pt>
                <c:pt idx="871">
                  <c:v>3.1585193525796057E-12</c:v>
                </c:pt>
                <c:pt idx="872">
                  <c:v>2.701161970067449E-12</c:v>
                </c:pt>
                <c:pt idx="873">
                  <c:v>2.3090449168481222E-12</c:v>
                </c:pt>
                <c:pt idx="874">
                  <c:v>1.9730078163949385E-12</c:v>
                </c:pt>
                <c:pt idx="875">
                  <c:v>1.6851551832919986E-12</c:v>
                </c:pt>
                <c:pt idx="876">
                  <c:v>1.4386848338033778E-12</c:v>
                </c:pt>
                <c:pt idx="877">
                  <c:v>1.2277391376277969E-12</c:v>
                </c:pt>
                <c:pt idx="878">
                  <c:v>1.0472761312618367E-12</c:v>
                </c:pt>
                <c:pt idx="879">
                  <c:v>8.929578936898258E-13</c:v>
                </c:pt>
                <c:pt idx="880">
                  <c:v>7.6105391800908166E-13</c:v>
                </c:pt>
                <c:pt idx="881">
                  <c:v>6.4835750384400155E-13</c:v>
                </c:pt>
                <c:pt idx="882">
                  <c:v>5.5211345007916915E-13</c:v>
                </c:pt>
                <c:pt idx="883">
                  <c:v>4.6995555002770702E-13</c:v>
                </c:pt>
                <c:pt idx="884">
                  <c:v>3.9985258558897427E-13</c:v>
                </c:pt>
                <c:pt idx="885">
                  <c:v>3.4006168671247022E-13</c:v>
                </c:pt>
                <c:pt idx="886">
                  <c:v>2.8908807062701133E-13</c:v>
                </c:pt>
                <c:pt idx="887">
                  <c:v>2.456503045037266E-13</c:v>
                </c:pt>
                <c:pt idx="888">
                  <c:v>2.0865034785955301E-13</c:v>
                </c:pt>
                <c:pt idx="889">
                  <c:v>1.771477291502097E-13</c:v>
                </c:pt>
                <c:pt idx="890">
                  <c:v>1.5033729646958519E-13</c:v>
                </c:pt>
                <c:pt idx="891">
                  <c:v>1.2753005666515366E-13</c:v>
                </c:pt>
                <c:pt idx="892">
                  <c:v>1.0813668189847702E-13</c:v>
                </c:pt>
                <c:pt idx="893">
                  <c:v>9.1653318955280657E-14</c:v>
                </c:pt>
                <c:pt idx="894">
                  <c:v>7.7649385517806486E-14</c:v>
                </c:pt>
                <c:pt idx="895">
                  <c:v>6.5757080096071051E-14</c:v>
                </c:pt>
                <c:pt idx="896">
                  <c:v>5.5662369199385555E-14</c:v>
                </c:pt>
                <c:pt idx="897">
                  <c:v>4.7097247336823329E-14</c:v>
                </c:pt>
                <c:pt idx="898">
                  <c:v>3.983309319613203E-14</c:v>
                </c:pt>
                <c:pt idx="899">
                  <c:v>3.3674969416082708E-14</c:v>
                </c:pt>
                <c:pt idx="900">
                  <c:v>2.8456734218875498E-14</c:v>
                </c:pt>
                <c:pt idx="901">
                  <c:v>2.4036851226998988E-14</c:v>
                </c:pt>
                <c:pt idx="902">
                  <c:v>2.029479941938925E-14</c:v>
                </c:pt>
                <c:pt idx="903">
                  <c:v>1.7127998704300459E-14</c:v>
                </c:pt>
                <c:pt idx="904">
                  <c:v>1.4449178279398327E-14</c:v>
                </c:pt>
                <c:pt idx="905">
                  <c:v>1.2184125055635629E-14</c:v>
                </c:pt>
                <c:pt idx="906">
                  <c:v>1.0269758151498941E-14</c:v>
                </c:pt>
                <c:pt idx="907">
                  <c:v>8.6524830018157314E-15</c:v>
                </c:pt>
                <c:pt idx="908">
                  <c:v>7.2867851300882462E-15</c:v>
                </c:pt>
                <c:pt idx="909">
                  <c:v>6.1340292440000495E-15</c:v>
                </c:pt>
                <c:pt idx="910">
                  <c:v>5.1614341508020033E-15</c:v>
                </c:pt>
                <c:pt idx="911">
                  <c:v>4.3411981573153028E-15</c:v>
                </c:pt>
                <c:pt idx="912">
                  <c:v>3.6497532090401369E-15</c:v>
                </c:pt>
                <c:pt idx="913">
                  <c:v>3.0671291130234865E-15</c:v>
                </c:pt>
                <c:pt idx="914">
                  <c:v>2.576411847920496E-15</c:v>
                </c:pt>
                <c:pt idx="915">
                  <c:v>2.1632822511715167E-15</c:v>
                </c:pt>
                <c:pt idx="916">
                  <c:v>1.815623338561329E-15</c:v>
                </c:pt>
                <c:pt idx="917">
                  <c:v>1.5231861999001285E-15</c:v>
                </c:pt>
                <c:pt idx="918">
                  <c:v>1.2773058644518604E-15</c:v>
                </c:pt>
                <c:pt idx="919">
                  <c:v>1.0706597741345618E-15</c:v>
                </c:pt>
                <c:pt idx="920">
                  <c:v>8.9706257002209378E-16</c:v>
                </c:pt>
                <c:pt idx="921">
                  <c:v>7.5129181298342855E-16</c:v>
                </c:pt>
                <c:pt idx="922">
                  <c:v>6.2894004371544919E-16</c:v>
                </c:pt>
                <c:pt idx="923">
                  <c:v>5.2628925934384606E-16</c:v>
                </c:pt>
                <c:pt idx="924">
                  <c:v>4.4020445903615473E-16</c:v>
                </c:pt>
                <c:pt idx="925">
                  <c:v>3.6804340335062121E-16</c:v>
                </c:pt>
                <c:pt idx="926">
                  <c:v>3.0758015309994591E-16</c:v>
                </c:pt>
                <c:pt idx="927">
                  <c:v>2.5694031346848851E-16</c:v>
                </c:pt>
                <c:pt idx="928">
                  <c:v>2.145462166988906E-16</c:v>
                </c:pt>
                <c:pt idx="929">
                  <c:v>1.7907053935370733E-16</c:v>
                </c:pt>
                <c:pt idx="930">
                  <c:v>1.4939707440042502E-16</c:v>
                </c:pt>
                <c:pt idx="931">
                  <c:v>1.2458756969758291E-16</c:v>
                </c:pt>
                <c:pt idx="932">
                  <c:v>1.0385370762670334E-16</c:v>
                </c:pt>
                <c:pt idx="933">
                  <c:v>8.6533439696851547E-17</c:v>
                </c:pt>
                <c:pt idx="934">
                  <c:v>7.2071008442976639E-17</c:v>
                </c:pt>
                <c:pt idx="935">
                  <c:v>6.0000089844256717E-17</c:v>
                </c:pt>
                <c:pt idx="936">
                  <c:v>4.9929575373398843E-17</c:v>
                </c:pt>
                <c:pt idx="937">
                  <c:v>4.153158585261936E-17</c:v>
                </c:pt>
                <c:pt idx="938">
                  <c:v>3.4531371420224397E-17</c:v>
                </c:pt>
                <c:pt idx="939">
                  <c:v>2.8698804714632097E-17</c:v>
                </c:pt>
                <c:pt idx="940">
                  <c:v>2.3841219238308206E-17</c:v>
                </c:pt>
                <c:pt idx="941">
                  <c:v>1.9797382949993189E-17</c:v>
                </c:pt>
                <c:pt idx="942">
                  <c:v>1.6432429455872738E-17</c:v>
                </c:pt>
                <c:pt idx="943">
                  <c:v>1.3633596587869591E-17</c:v>
                </c:pt>
                <c:pt idx="944">
                  <c:v>1.1306645403055637E-17</c:v>
                </c:pt>
                <c:pt idx="945">
                  <c:v>9.3728523374972063E-18</c:v>
                </c:pt>
                <c:pt idx="946">
                  <c:v>7.7664839336585986E-18</c:v>
                </c:pt>
                <c:pt idx="947">
                  <c:v>6.4326776869624842E-18</c:v>
                </c:pt>
                <c:pt idx="948">
                  <c:v>5.3256645110324275E-18</c:v>
                </c:pt>
                <c:pt idx="949">
                  <c:v>4.4072784317611321E-18</c:v>
                </c:pt>
                <c:pt idx="950">
                  <c:v>3.6457076677775751E-18</c:v>
                </c:pt>
                <c:pt idx="951">
                  <c:v>3.0144484773295463E-18</c:v>
                </c:pt>
                <c:pt idx="952">
                  <c:v>2.4914292515108124E-18</c:v>
                </c:pt>
                <c:pt idx="953">
                  <c:v>2.0582774831303065E-18</c:v>
                </c:pt>
                <c:pt idx="954">
                  <c:v>1.6997065853832335E-18</c:v>
                </c:pt>
                <c:pt idx="955">
                  <c:v>1.4030031987634552E-18</c:v>
                </c:pt>
                <c:pt idx="956">
                  <c:v>1.1575987134829719E-18</c:v>
                </c:pt>
                <c:pt idx="957">
                  <c:v>9.5471133715568233E-19</c:v>
                </c:pt>
                <c:pt idx="958">
                  <c:v>7.8704722918362171E-19</c:v>
                </c:pt>
                <c:pt idx="959">
                  <c:v>6.4855106811649779E-19</c:v>
                </c:pt>
                <c:pt idx="960">
                  <c:v>5.3419797038769392E-19</c:v>
                </c:pt>
                <c:pt idx="961">
                  <c:v>4.398199840765632E-19</c:v>
                </c:pt>
                <c:pt idx="962">
                  <c:v>3.6196147845350857E-19</c:v>
                </c:pt>
                <c:pt idx="963">
                  <c:v>2.9775867178068042E-19</c:v>
                </c:pt>
                <c:pt idx="964">
                  <c:v>2.4483931383672631E-19</c:v>
                </c:pt>
                <c:pt idx="965">
                  <c:v>2.0123918927338856E-19</c:v>
                </c:pt>
                <c:pt idx="966">
                  <c:v>1.6533265291444699E-19</c:v>
                </c:pt>
                <c:pt idx="967">
                  <c:v>1.3577486510993864E-19</c:v>
                </c:pt>
                <c:pt idx="968">
                  <c:v>1.1145377828673905E-19</c:v>
                </c:pt>
                <c:pt idx="969">
                  <c:v>9.145024671215392E-20</c:v>
                </c:pt>
                <c:pt idx="970">
                  <c:v>7.5004900167268156E-20</c:v>
                </c:pt>
                <c:pt idx="971">
                  <c:v>6.1490647094977905E-20</c:v>
                </c:pt>
                <c:pt idx="972">
                  <c:v>5.0389860898493759E-20</c:v>
                </c:pt>
                <c:pt idx="973">
                  <c:v>4.1275460353317711E-20</c:v>
                </c:pt>
                <c:pt idx="974">
                  <c:v>3.3795226547621244E-20</c:v>
                </c:pt>
                <c:pt idx="975">
                  <c:v>2.7658808573950706E-20</c:v>
                </c:pt>
                <c:pt idx="976">
                  <c:v>2.2626961879569211E-20</c:v>
                </c:pt>
                <c:pt idx="977">
                  <c:v>1.8502639698458386E-20</c:v>
                </c:pt>
                <c:pt idx="978">
                  <c:v>1.512362181440129E-20</c:v>
                </c:pt>
                <c:pt idx="979">
                  <c:v>1.2356418120795918E-20</c:v>
                </c:pt>
                <c:pt idx="980">
                  <c:v>1.0091228791728309E-20</c:v>
                </c:pt>
                <c:pt idx="981">
                  <c:v>8.2377798204203605E-21</c:v>
                </c:pt>
                <c:pt idx="982">
                  <c:v>6.7218834381018374E-21</c:v>
                </c:pt>
                <c:pt idx="983">
                  <c:v>5.4825985219785184E-21</c:v>
                </c:pt>
                <c:pt idx="984">
                  <c:v>4.4698873913164547E-21</c:v>
                </c:pt>
                <c:pt idx="985">
                  <c:v>3.6426830915554635E-21</c:v>
                </c:pt>
                <c:pt idx="986">
                  <c:v>2.9672959760228668E-21</c:v>
                </c:pt>
                <c:pt idx="987">
                  <c:v>2.4161006129607109E-21</c:v>
                </c:pt>
                <c:pt idx="988">
                  <c:v>1.9664541894353909E-21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'chapter 13_portfolio'!$L$2</c:f>
              <c:strCache>
                <c:ptCount val="1"/>
                <c:pt idx="0">
                  <c:v>f(x)-portfolio</c:v>
                </c:pt>
              </c:strCache>
            </c:strRef>
          </c:tx>
          <c:marker>
            <c:symbol val="none"/>
          </c:marker>
          <c:xVal>
            <c:numRef>
              <c:f>'chapter 13_portfolio'!$H$3:$H$991</c:f>
              <c:numCache>
                <c:formatCode>0.00%</c:formatCode>
                <c:ptCount val="989"/>
                <c:pt idx="0">
                  <c:v>-0.5</c:v>
                </c:pt>
                <c:pt idx="1">
                  <c:v>-0.499</c:v>
                </c:pt>
                <c:pt idx="2">
                  <c:v>-0.498</c:v>
                </c:pt>
                <c:pt idx="3">
                  <c:v>-0.497</c:v>
                </c:pt>
                <c:pt idx="4">
                  <c:v>-0.496</c:v>
                </c:pt>
                <c:pt idx="5">
                  <c:v>-0.495</c:v>
                </c:pt>
                <c:pt idx="6">
                  <c:v>-0.49399999999999999</c:v>
                </c:pt>
                <c:pt idx="7">
                  <c:v>-0.49299999999999999</c:v>
                </c:pt>
                <c:pt idx="8">
                  <c:v>-0.49199999999999999</c:v>
                </c:pt>
                <c:pt idx="9">
                  <c:v>-0.49099999999999999</c:v>
                </c:pt>
                <c:pt idx="10">
                  <c:v>-0.49</c:v>
                </c:pt>
                <c:pt idx="11">
                  <c:v>-0.48899999999999999</c:v>
                </c:pt>
                <c:pt idx="12">
                  <c:v>-0.48799999999999999</c:v>
                </c:pt>
                <c:pt idx="13">
                  <c:v>-0.48699999999999999</c:v>
                </c:pt>
                <c:pt idx="14">
                  <c:v>-0.48599999999999999</c:v>
                </c:pt>
                <c:pt idx="15">
                  <c:v>-0.48499999999999999</c:v>
                </c:pt>
                <c:pt idx="16">
                  <c:v>-0.48399999999999999</c:v>
                </c:pt>
                <c:pt idx="17">
                  <c:v>-0.48299999999999998</c:v>
                </c:pt>
                <c:pt idx="18">
                  <c:v>-0.48199999999999998</c:v>
                </c:pt>
                <c:pt idx="19">
                  <c:v>-0.48099999999999998</c:v>
                </c:pt>
                <c:pt idx="20">
                  <c:v>-0.48</c:v>
                </c:pt>
                <c:pt idx="21">
                  <c:v>-0.47899999999999998</c:v>
                </c:pt>
                <c:pt idx="22">
                  <c:v>-0.47799999999999998</c:v>
                </c:pt>
                <c:pt idx="23">
                  <c:v>-0.47699999999999998</c:v>
                </c:pt>
                <c:pt idx="24">
                  <c:v>-0.47599999999999998</c:v>
                </c:pt>
                <c:pt idx="25">
                  <c:v>-0.47499999999999998</c:v>
                </c:pt>
                <c:pt idx="26">
                  <c:v>-0.47399999999999998</c:v>
                </c:pt>
                <c:pt idx="27">
                  <c:v>-0.47299999999999998</c:v>
                </c:pt>
                <c:pt idx="28">
                  <c:v>-0.47199999999999998</c:v>
                </c:pt>
                <c:pt idx="29">
                  <c:v>-0.47099999999999997</c:v>
                </c:pt>
                <c:pt idx="30">
                  <c:v>-0.47</c:v>
                </c:pt>
                <c:pt idx="31">
                  <c:v>-0.46899999999999997</c:v>
                </c:pt>
                <c:pt idx="32">
                  <c:v>-0.46800000000000003</c:v>
                </c:pt>
                <c:pt idx="33">
                  <c:v>-0.46700000000000003</c:v>
                </c:pt>
                <c:pt idx="34">
                  <c:v>-0.46600000000000003</c:v>
                </c:pt>
                <c:pt idx="35">
                  <c:v>-0.46500000000000002</c:v>
                </c:pt>
                <c:pt idx="36">
                  <c:v>-0.46400000000000002</c:v>
                </c:pt>
                <c:pt idx="37">
                  <c:v>-0.46300000000000002</c:v>
                </c:pt>
                <c:pt idx="38">
                  <c:v>-0.46200000000000002</c:v>
                </c:pt>
                <c:pt idx="39">
                  <c:v>-0.46100000000000002</c:v>
                </c:pt>
                <c:pt idx="40">
                  <c:v>-0.46</c:v>
                </c:pt>
                <c:pt idx="41">
                  <c:v>-0.45900000000000002</c:v>
                </c:pt>
                <c:pt idx="42">
                  <c:v>-0.45800000000000002</c:v>
                </c:pt>
                <c:pt idx="43">
                  <c:v>-0.45700000000000002</c:v>
                </c:pt>
                <c:pt idx="44">
                  <c:v>-0.45600000000000002</c:v>
                </c:pt>
                <c:pt idx="45">
                  <c:v>-0.45500000000000002</c:v>
                </c:pt>
                <c:pt idx="46">
                  <c:v>-0.45400000000000001</c:v>
                </c:pt>
                <c:pt idx="47">
                  <c:v>-0.45300000000000001</c:v>
                </c:pt>
                <c:pt idx="48">
                  <c:v>-0.45200000000000001</c:v>
                </c:pt>
                <c:pt idx="49">
                  <c:v>-0.45100000000000001</c:v>
                </c:pt>
                <c:pt idx="50">
                  <c:v>-0.45</c:v>
                </c:pt>
                <c:pt idx="51">
                  <c:v>-0.44900000000000001</c:v>
                </c:pt>
                <c:pt idx="52">
                  <c:v>-0.44800000000000001</c:v>
                </c:pt>
                <c:pt idx="53">
                  <c:v>-0.44700000000000001</c:v>
                </c:pt>
                <c:pt idx="54">
                  <c:v>-0.44600000000000001</c:v>
                </c:pt>
                <c:pt idx="55">
                  <c:v>-0.44500000000000001</c:v>
                </c:pt>
                <c:pt idx="56">
                  <c:v>-0.44400000000000001</c:v>
                </c:pt>
                <c:pt idx="57">
                  <c:v>-0.443</c:v>
                </c:pt>
                <c:pt idx="58">
                  <c:v>-0.442</c:v>
                </c:pt>
                <c:pt idx="59">
                  <c:v>-0.441</c:v>
                </c:pt>
                <c:pt idx="60">
                  <c:v>-0.44</c:v>
                </c:pt>
                <c:pt idx="61">
                  <c:v>-0.439</c:v>
                </c:pt>
                <c:pt idx="62">
                  <c:v>-0.438</c:v>
                </c:pt>
                <c:pt idx="63">
                  <c:v>-0.437</c:v>
                </c:pt>
                <c:pt idx="64">
                  <c:v>-0.436</c:v>
                </c:pt>
                <c:pt idx="65">
                  <c:v>-0.435</c:v>
                </c:pt>
                <c:pt idx="66">
                  <c:v>-0.434</c:v>
                </c:pt>
                <c:pt idx="67">
                  <c:v>-0.433</c:v>
                </c:pt>
                <c:pt idx="68">
                  <c:v>-0.432</c:v>
                </c:pt>
                <c:pt idx="69">
                  <c:v>-0.43099999999999999</c:v>
                </c:pt>
                <c:pt idx="70">
                  <c:v>-0.43</c:v>
                </c:pt>
                <c:pt idx="71">
                  <c:v>-0.42899999999999999</c:v>
                </c:pt>
                <c:pt idx="72">
                  <c:v>-0.42799999999999999</c:v>
                </c:pt>
                <c:pt idx="73">
                  <c:v>-0.42699999999999999</c:v>
                </c:pt>
                <c:pt idx="74">
                  <c:v>-0.42599999999999999</c:v>
                </c:pt>
                <c:pt idx="75">
                  <c:v>-0.42499999999999999</c:v>
                </c:pt>
                <c:pt idx="76">
                  <c:v>-0.42399999999999999</c:v>
                </c:pt>
                <c:pt idx="77">
                  <c:v>-0.42299999999999999</c:v>
                </c:pt>
                <c:pt idx="78">
                  <c:v>-0.42199999999999999</c:v>
                </c:pt>
                <c:pt idx="79">
                  <c:v>-0.42099999999999999</c:v>
                </c:pt>
                <c:pt idx="80">
                  <c:v>-0.42</c:v>
                </c:pt>
                <c:pt idx="81">
                  <c:v>-0.41899999999999998</c:v>
                </c:pt>
                <c:pt idx="82">
                  <c:v>-0.41799999999999998</c:v>
                </c:pt>
                <c:pt idx="83">
                  <c:v>-0.41699999999999998</c:v>
                </c:pt>
                <c:pt idx="84">
                  <c:v>-0.41599999999999998</c:v>
                </c:pt>
                <c:pt idx="85">
                  <c:v>-0.41499999999999998</c:v>
                </c:pt>
                <c:pt idx="86">
                  <c:v>-0.41399999999999998</c:v>
                </c:pt>
                <c:pt idx="87">
                  <c:v>-0.41299999999999998</c:v>
                </c:pt>
                <c:pt idx="88">
                  <c:v>-0.41199999999999998</c:v>
                </c:pt>
                <c:pt idx="89">
                  <c:v>-0.41099999999999998</c:v>
                </c:pt>
                <c:pt idx="90">
                  <c:v>-0.41</c:v>
                </c:pt>
                <c:pt idx="91">
                  <c:v>-0.40899999999999997</c:v>
                </c:pt>
                <c:pt idx="92">
                  <c:v>-0.40799999999999997</c:v>
                </c:pt>
                <c:pt idx="93">
                  <c:v>-0.40699999999999997</c:v>
                </c:pt>
                <c:pt idx="94">
                  <c:v>-0.40600000000000003</c:v>
                </c:pt>
                <c:pt idx="95">
                  <c:v>-0.40500000000000003</c:v>
                </c:pt>
                <c:pt idx="96">
                  <c:v>-0.40400000000000003</c:v>
                </c:pt>
                <c:pt idx="97">
                  <c:v>-0.40300000000000002</c:v>
                </c:pt>
                <c:pt idx="98">
                  <c:v>-0.40200000000000002</c:v>
                </c:pt>
                <c:pt idx="99">
                  <c:v>-0.40100000000000002</c:v>
                </c:pt>
                <c:pt idx="100">
                  <c:v>-0.4</c:v>
                </c:pt>
                <c:pt idx="101">
                  <c:v>-0.39900000000000002</c:v>
                </c:pt>
                <c:pt idx="102">
                  <c:v>-0.39800000000000002</c:v>
                </c:pt>
                <c:pt idx="103">
                  <c:v>-0.39700000000000002</c:v>
                </c:pt>
                <c:pt idx="104">
                  <c:v>-0.39600000000000002</c:v>
                </c:pt>
                <c:pt idx="105">
                  <c:v>-0.39500000000000002</c:v>
                </c:pt>
                <c:pt idx="106">
                  <c:v>-0.39400000000000002</c:v>
                </c:pt>
                <c:pt idx="107">
                  <c:v>-0.39300000000000002</c:v>
                </c:pt>
                <c:pt idx="108">
                  <c:v>-0.39200000000000002</c:v>
                </c:pt>
                <c:pt idx="109">
                  <c:v>-0.39100000000000001</c:v>
                </c:pt>
                <c:pt idx="110">
                  <c:v>-0.39</c:v>
                </c:pt>
                <c:pt idx="111">
                  <c:v>-0.38900000000000001</c:v>
                </c:pt>
                <c:pt idx="112">
                  <c:v>-0.38800000000000001</c:v>
                </c:pt>
                <c:pt idx="113">
                  <c:v>-0.38700000000000001</c:v>
                </c:pt>
                <c:pt idx="114">
                  <c:v>-0.38600000000000001</c:v>
                </c:pt>
                <c:pt idx="115">
                  <c:v>-0.38500000000000001</c:v>
                </c:pt>
                <c:pt idx="116">
                  <c:v>-0.38400000000000001</c:v>
                </c:pt>
                <c:pt idx="117">
                  <c:v>-0.38300000000000001</c:v>
                </c:pt>
                <c:pt idx="118">
                  <c:v>-0.38200000000000001</c:v>
                </c:pt>
                <c:pt idx="119">
                  <c:v>-0.38100000000000001</c:v>
                </c:pt>
                <c:pt idx="120">
                  <c:v>-0.38</c:v>
                </c:pt>
                <c:pt idx="121">
                  <c:v>-0.379</c:v>
                </c:pt>
                <c:pt idx="122">
                  <c:v>-0.378</c:v>
                </c:pt>
                <c:pt idx="123">
                  <c:v>-0.377</c:v>
                </c:pt>
                <c:pt idx="124">
                  <c:v>-0.376</c:v>
                </c:pt>
                <c:pt idx="125">
                  <c:v>-0.375</c:v>
                </c:pt>
                <c:pt idx="126">
                  <c:v>-0.374</c:v>
                </c:pt>
                <c:pt idx="127">
                  <c:v>-0.373</c:v>
                </c:pt>
                <c:pt idx="128">
                  <c:v>-0.372</c:v>
                </c:pt>
                <c:pt idx="129">
                  <c:v>-0.371</c:v>
                </c:pt>
                <c:pt idx="130">
                  <c:v>-0.37</c:v>
                </c:pt>
                <c:pt idx="131">
                  <c:v>-0.36899999999999999</c:v>
                </c:pt>
                <c:pt idx="132">
                  <c:v>-0.36799999999999999</c:v>
                </c:pt>
                <c:pt idx="133">
                  <c:v>-0.36699999999999999</c:v>
                </c:pt>
                <c:pt idx="134">
                  <c:v>-0.36599999999999999</c:v>
                </c:pt>
                <c:pt idx="135">
                  <c:v>-0.36499999999999999</c:v>
                </c:pt>
                <c:pt idx="136">
                  <c:v>-0.36399999999999999</c:v>
                </c:pt>
                <c:pt idx="137">
                  <c:v>-0.36299999999999999</c:v>
                </c:pt>
                <c:pt idx="138">
                  <c:v>-0.36199999999999999</c:v>
                </c:pt>
                <c:pt idx="139">
                  <c:v>-0.36099999999999999</c:v>
                </c:pt>
                <c:pt idx="140">
                  <c:v>-0.36</c:v>
                </c:pt>
                <c:pt idx="141">
                  <c:v>-0.35899999999999999</c:v>
                </c:pt>
                <c:pt idx="142">
                  <c:v>-0.35799999999999998</c:v>
                </c:pt>
                <c:pt idx="143">
                  <c:v>-0.35699999999999998</c:v>
                </c:pt>
                <c:pt idx="144">
                  <c:v>-0.35599999999999998</c:v>
                </c:pt>
                <c:pt idx="145">
                  <c:v>-0.35499999999999998</c:v>
                </c:pt>
                <c:pt idx="146">
                  <c:v>-0.35399999999999998</c:v>
                </c:pt>
                <c:pt idx="147">
                  <c:v>-0.35299999999999998</c:v>
                </c:pt>
                <c:pt idx="148">
                  <c:v>-0.35199999999999998</c:v>
                </c:pt>
                <c:pt idx="149">
                  <c:v>-0.35099999999999998</c:v>
                </c:pt>
                <c:pt idx="150">
                  <c:v>-0.35</c:v>
                </c:pt>
                <c:pt idx="151">
                  <c:v>-0.34899999999999998</c:v>
                </c:pt>
                <c:pt idx="152">
                  <c:v>-0.34799999999999998</c:v>
                </c:pt>
                <c:pt idx="153">
                  <c:v>-0.34699999999999998</c:v>
                </c:pt>
                <c:pt idx="154">
                  <c:v>-0.34599999999999997</c:v>
                </c:pt>
                <c:pt idx="155">
                  <c:v>-0.34499999999999997</c:v>
                </c:pt>
                <c:pt idx="156">
                  <c:v>-0.34399999999999997</c:v>
                </c:pt>
                <c:pt idx="157">
                  <c:v>-0.34300000000000003</c:v>
                </c:pt>
                <c:pt idx="158">
                  <c:v>-0.34200000000000003</c:v>
                </c:pt>
                <c:pt idx="159">
                  <c:v>-0.34100000000000003</c:v>
                </c:pt>
                <c:pt idx="160">
                  <c:v>-0.34</c:v>
                </c:pt>
                <c:pt idx="161">
                  <c:v>-0.33900000000000002</c:v>
                </c:pt>
                <c:pt idx="162">
                  <c:v>-0.33800000000000002</c:v>
                </c:pt>
                <c:pt idx="163">
                  <c:v>-0.33700000000000002</c:v>
                </c:pt>
                <c:pt idx="164">
                  <c:v>-0.33600000000000002</c:v>
                </c:pt>
                <c:pt idx="165">
                  <c:v>-0.33500000000000002</c:v>
                </c:pt>
                <c:pt idx="166">
                  <c:v>-0.33400000000000002</c:v>
                </c:pt>
                <c:pt idx="167">
                  <c:v>-0.33300000000000002</c:v>
                </c:pt>
                <c:pt idx="168">
                  <c:v>-0.33200000000000002</c:v>
                </c:pt>
                <c:pt idx="169">
                  <c:v>-0.33100000000000002</c:v>
                </c:pt>
                <c:pt idx="170">
                  <c:v>-0.33</c:v>
                </c:pt>
                <c:pt idx="171">
                  <c:v>-0.32900000000000001</c:v>
                </c:pt>
                <c:pt idx="172">
                  <c:v>-0.32800000000000001</c:v>
                </c:pt>
                <c:pt idx="173">
                  <c:v>-0.32700000000000001</c:v>
                </c:pt>
                <c:pt idx="174">
                  <c:v>-0.32600000000000001</c:v>
                </c:pt>
                <c:pt idx="175">
                  <c:v>-0.32500000000000001</c:v>
                </c:pt>
                <c:pt idx="176">
                  <c:v>-0.32400000000000001</c:v>
                </c:pt>
                <c:pt idx="177">
                  <c:v>-0.32300000000000001</c:v>
                </c:pt>
                <c:pt idx="178">
                  <c:v>-0.32200000000000001</c:v>
                </c:pt>
                <c:pt idx="179">
                  <c:v>-0.32100000000000001</c:v>
                </c:pt>
                <c:pt idx="180">
                  <c:v>-0.32</c:v>
                </c:pt>
                <c:pt idx="181">
                  <c:v>-0.31900000000000001</c:v>
                </c:pt>
                <c:pt idx="182">
                  <c:v>-0.318</c:v>
                </c:pt>
                <c:pt idx="183">
                  <c:v>-0.317</c:v>
                </c:pt>
                <c:pt idx="184">
                  <c:v>-0.316</c:v>
                </c:pt>
                <c:pt idx="185">
                  <c:v>-0.315</c:v>
                </c:pt>
                <c:pt idx="186">
                  <c:v>-0.314</c:v>
                </c:pt>
                <c:pt idx="187">
                  <c:v>-0.313</c:v>
                </c:pt>
                <c:pt idx="188">
                  <c:v>-0.312</c:v>
                </c:pt>
                <c:pt idx="189">
                  <c:v>-0.311</c:v>
                </c:pt>
                <c:pt idx="190">
                  <c:v>-0.31</c:v>
                </c:pt>
                <c:pt idx="191">
                  <c:v>-0.309</c:v>
                </c:pt>
                <c:pt idx="192">
                  <c:v>-0.308</c:v>
                </c:pt>
                <c:pt idx="193">
                  <c:v>-0.307</c:v>
                </c:pt>
                <c:pt idx="194">
                  <c:v>-0.30599999999999999</c:v>
                </c:pt>
                <c:pt idx="195">
                  <c:v>-0.30499999999999999</c:v>
                </c:pt>
                <c:pt idx="196">
                  <c:v>-0.30399999999999999</c:v>
                </c:pt>
                <c:pt idx="197">
                  <c:v>-0.30299999999999999</c:v>
                </c:pt>
                <c:pt idx="198">
                  <c:v>-0.30199999999999999</c:v>
                </c:pt>
                <c:pt idx="199">
                  <c:v>-0.30099999999999999</c:v>
                </c:pt>
                <c:pt idx="200">
                  <c:v>-0.3</c:v>
                </c:pt>
                <c:pt idx="201">
                  <c:v>-0.29899999999999999</c:v>
                </c:pt>
                <c:pt idx="202">
                  <c:v>-0.29799999999999999</c:v>
                </c:pt>
                <c:pt idx="203">
                  <c:v>-0.29699999999999999</c:v>
                </c:pt>
                <c:pt idx="204">
                  <c:v>-0.29599999999999999</c:v>
                </c:pt>
                <c:pt idx="205">
                  <c:v>-0.29499999999999998</c:v>
                </c:pt>
                <c:pt idx="206">
                  <c:v>-0.29399999999999998</c:v>
                </c:pt>
                <c:pt idx="207">
                  <c:v>-0.29299999999999998</c:v>
                </c:pt>
                <c:pt idx="208">
                  <c:v>-0.29199999999999998</c:v>
                </c:pt>
                <c:pt idx="209">
                  <c:v>-0.29099999999999998</c:v>
                </c:pt>
                <c:pt idx="210">
                  <c:v>-0.28999999999999998</c:v>
                </c:pt>
                <c:pt idx="211">
                  <c:v>-0.28899999999999998</c:v>
                </c:pt>
                <c:pt idx="212">
                  <c:v>-0.28799999999999998</c:v>
                </c:pt>
                <c:pt idx="213">
                  <c:v>-0.28699999999999998</c:v>
                </c:pt>
                <c:pt idx="214">
                  <c:v>-0.28599999999999998</c:v>
                </c:pt>
                <c:pt idx="215">
                  <c:v>-0.28499999999999998</c:v>
                </c:pt>
                <c:pt idx="216">
                  <c:v>-0.28399999999999997</c:v>
                </c:pt>
                <c:pt idx="217">
                  <c:v>-0.28299999999999997</c:v>
                </c:pt>
                <c:pt idx="218">
                  <c:v>-0.28199999999999997</c:v>
                </c:pt>
                <c:pt idx="219">
                  <c:v>-0.28100000000000003</c:v>
                </c:pt>
                <c:pt idx="220">
                  <c:v>-0.28000000000000003</c:v>
                </c:pt>
                <c:pt idx="221">
                  <c:v>-0.27900000000000003</c:v>
                </c:pt>
                <c:pt idx="222">
                  <c:v>-0.27800000000000002</c:v>
                </c:pt>
                <c:pt idx="223">
                  <c:v>-0.27700000000000002</c:v>
                </c:pt>
                <c:pt idx="224">
                  <c:v>-0.27600000000000002</c:v>
                </c:pt>
                <c:pt idx="225">
                  <c:v>-0.27500000000000002</c:v>
                </c:pt>
                <c:pt idx="226">
                  <c:v>-0.27400000000000002</c:v>
                </c:pt>
                <c:pt idx="227">
                  <c:v>-0.27300000000000002</c:v>
                </c:pt>
                <c:pt idx="228">
                  <c:v>-0.27200000000000002</c:v>
                </c:pt>
                <c:pt idx="229">
                  <c:v>-0.27100000000000002</c:v>
                </c:pt>
                <c:pt idx="230">
                  <c:v>-0.27</c:v>
                </c:pt>
                <c:pt idx="231">
                  <c:v>-0.26900000000000002</c:v>
                </c:pt>
                <c:pt idx="232">
                  <c:v>-0.26800000000000002</c:v>
                </c:pt>
                <c:pt idx="233">
                  <c:v>-0.26700000000000002</c:v>
                </c:pt>
                <c:pt idx="234">
                  <c:v>-0.26600000000000001</c:v>
                </c:pt>
                <c:pt idx="235">
                  <c:v>-0.26500000000000001</c:v>
                </c:pt>
                <c:pt idx="236">
                  <c:v>-0.26400000000000001</c:v>
                </c:pt>
                <c:pt idx="237">
                  <c:v>-0.26300000000000001</c:v>
                </c:pt>
                <c:pt idx="238">
                  <c:v>-0.26200000000000001</c:v>
                </c:pt>
                <c:pt idx="239">
                  <c:v>-0.26100000000000001</c:v>
                </c:pt>
                <c:pt idx="240">
                  <c:v>-0.26</c:v>
                </c:pt>
                <c:pt idx="241">
                  <c:v>-0.25900000000000001</c:v>
                </c:pt>
                <c:pt idx="242">
                  <c:v>-0.25800000000000001</c:v>
                </c:pt>
                <c:pt idx="243">
                  <c:v>-0.25700000000000001</c:v>
                </c:pt>
                <c:pt idx="244">
                  <c:v>-0.25600000000000001</c:v>
                </c:pt>
                <c:pt idx="245">
                  <c:v>-0.255</c:v>
                </c:pt>
                <c:pt idx="246">
                  <c:v>-0.254</c:v>
                </c:pt>
                <c:pt idx="247">
                  <c:v>-0.253</c:v>
                </c:pt>
                <c:pt idx="248">
                  <c:v>-0.252</c:v>
                </c:pt>
                <c:pt idx="249">
                  <c:v>-0.251</c:v>
                </c:pt>
                <c:pt idx="250">
                  <c:v>-0.25</c:v>
                </c:pt>
                <c:pt idx="251">
                  <c:v>-0.249</c:v>
                </c:pt>
                <c:pt idx="252">
                  <c:v>-0.248</c:v>
                </c:pt>
                <c:pt idx="253">
                  <c:v>-0.247</c:v>
                </c:pt>
                <c:pt idx="254">
                  <c:v>-0.246</c:v>
                </c:pt>
                <c:pt idx="255">
                  <c:v>-0.245</c:v>
                </c:pt>
                <c:pt idx="256">
                  <c:v>-0.24399999999999999</c:v>
                </c:pt>
                <c:pt idx="257">
                  <c:v>-0.24299999999999999</c:v>
                </c:pt>
                <c:pt idx="258">
                  <c:v>-0.24199999999999999</c:v>
                </c:pt>
                <c:pt idx="259">
                  <c:v>-0.24099999999999999</c:v>
                </c:pt>
                <c:pt idx="260">
                  <c:v>-0.24</c:v>
                </c:pt>
                <c:pt idx="261">
                  <c:v>-0.23899999999999999</c:v>
                </c:pt>
                <c:pt idx="262">
                  <c:v>-0.23799999999999999</c:v>
                </c:pt>
                <c:pt idx="263">
                  <c:v>-0.23699999999999999</c:v>
                </c:pt>
                <c:pt idx="264">
                  <c:v>-0.23599999999999999</c:v>
                </c:pt>
                <c:pt idx="265">
                  <c:v>-0.23499999999999999</c:v>
                </c:pt>
                <c:pt idx="266">
                  <c:v>-0.23400000000000001</c:v>
                </c:pt>
                <c:pt idx="267">
                  <c:v>-0.23300000000000001</c:v>
                </c:pt>
                <c:pt idx="268">
                  <c:v>-0.23200000000000001</c:v>
                </c:pt>
                <c:pt idx="269">
                  <c:v>-0.23100000000000001</c:v>
                </c:pt>
                <c:pt idx="270">
                  <c:v>-0.23</c:v>
                </c:pt>
                <c:pt idx="271">
                  <c:v>-0.22900000000000001</c:v>
                </c:pt>
                <c:pt idx="272">
                  <c:v>-0.22800000000000001</c:v>
                </c:pt>
                <c:pt idx="273">
                  <c:v>-0.22700000000000001</c:v>
                </c:pt>
                <c:pt idx="274">
                  <c:v>-0.22600000000000001</c:v>
                </c:pt>
                <c:pt idx="275">
                  <c:v>-0.22500000000000001</c:v>
                </c:pt>
                <c:pt idx="276">
                  <c:v>-0.224</c:v>
                </c:pt>
                <c:pt idx="277">
                  <c:v>-0.223</c:v>
                </c:pt>
                <c:pt idx="278">
                  <c:v>-0.222</c:v>
                </c:pt>
                <c:pt idx="279">
                  <c:v>-0.221</c:v>
                </c:pt>
                <c:pt idx="280">
                  <c:v>-0.22</c:v>
                </c:pt>
                <c:pt idx="281">
                  <c:v>-0.219</c:v>
                </c:pt>
                <c:pt idx="282">
                  <c:v>-0.218</c:v>
                </c:pt>
                <c:pt idx="283">
                  <c:v>-0.217</c:v>
                </c:pt>
                <c:pt idx="284">
                  <c:v>-0.216</c:v>
                </c:pt>
                <c:pt idx="285">
                  <c:v>-0.215</c:v>
                </c:pt>
                <c:pt idx="286">
                  <c:v>-0.214</c:v>
                </c:pt>
                <c:pt idx="287">
                  <c:v>-0.21299999999999999</c:v>
                </c:pt>
                <c:pt idx="288">
                  <c:v>-0.21199999999999999</c:v>
                </c:pt>
                <c:pt idx="289">
                  <c:v>-0.21099999999999999</c:v>
                </c:pt>
                <c:pt idx="290">
                  <c:v>-0.21</c:v>
                </c:pt>
                <c:pt idx="291">
                  <c:v>-0.20899999999999999</c:v>
                </c:pt>
                <c:pt idx="292">
                  <c:v>-0.20799999999999999</c:v>
                </c:pt>
                <c:pt idx="293">
                  <c:v>-0.20699999999999999</c:v>
                </c:pt>
                <c:pt idx="294">
                  <c:v>-0.20599999999999999</c:v>
                </c:pt>
                <c:pt idx="295">
                  <c:v>-0.20499999999999999</c:v>
                </c:pt>
                <c:pt idx="296">
                  <c:v>-0.20399999999999999</c:v>
                </c:pt>
                <c:pt idx="297">
                  <c:v>-0.20300000000000001</c:v>
                </c:pt>
                <c:pt idx="298">
                  <c:v>-0.20200000000000001</c:v>
                </c:pt>
                <c:pt idx="299">
                  <c:v>-0.20100000000000001</c:v>
                </c:pt>
                <c:pt idx="300">
                  <c:v>-0.2</c:v>
                </c:pt>
                <c:pt idx="301">
                  <c:v>-0.19900000000000001</c:v>
                </c:pt>
                <c:pt idx="302">
                  <c:v>-0.19800000000000001</c:v>
                </c:pt>
                <c:pt idx="303">
                  <c:v>-0.19700000000000001</c:v>
                </c:pt>
                <c:pt idx="304">
                  <c:v>-0.19600000000000001</c:v>
                </c:pt>
                <c:pt idx="305">
                  <c:v>-0.19500000000000001</c:v>
                </c:pt>
                <c:pt idx="306">
                  <c:v>-0.19400000000000001</c:v>
                </c:pt>
                <c:pt idx="307">
                  <c:v>-0.193</c:v>
                </c:pt>
                <c:pt idx="308">
                  <c:v>-0.192</c:v>
                </c:pt>
                <c:pt idx="309">
                  <c:v>-0.191</c:v>
                </c:pt>
                <c:pt idx="310">
                  <c:v>-0.19</c:v>
                </c:pt>
                <c:pt idx="311">
                  <c:v>-0.189</c:v>
                </c:pt>
                <c:pt idx="312">
                  <c:v>-0.188</c:v>
                </c:pt>
                <c:pt idx="313">
                  <c:v>-0.187</c:v>
                </c:pt>
                <c:pt idx="314">
                  <c:v>-0.186</c:v>
                </c:pt>
                <c:pt idx="315">
                  <c:v>-0.185</c:v>
                </c:pt>
                <c:pt idx="316">
                  <c:v>-0.184</c:v>
                </c:pt>
                <c:pt idx="317">
                  <c:v>-0.183</c:v>
                </c:pt>
                <c:pt idx="318">
                  <c:v>-0.182</c:v>
                </c:pt>
                <c:pt idx="319">
                  <c:v>-0.18099999999999999</c:v>
                </c:pt>
                <c:pt idx="320">
                  <c:v>-0.18</c:v>
                </c:pt>
                <c:pt idx="321">
                  <c:v>-0.17899999999999999</c:v>
                </c:pt>
                <c:pt idx="322">
                  <c:v>-0.17799999999999999</c:v>
                </c:pt>
                <c:pt idx="323">
                  <c:v>-0.17699999999999999</c:v>
                </c:pt>
                <c:pt idx="324">
                  <c:v>-0.17599999999999999</c:v>
                </c:pt>
                <c:pt idx="325">
                  <c:v>-0.17499999999999999</c:v>
                </c:pt>
                <c:pt idx="326">
                  <c:v>-0.17399999999999999</c:v>
                </c:pt>
                <c:pt idx="327">
                  <c:v>-0.17299999999999999</c:v>
                </c:pt>
                <c:pt idx="328">
                  <c:v>-0.17199999999999999</c:v>
                </c:pt>
                <c:pt idx="329">
                  <c:v>-0.17100000000000001</c:v>
                </c:pt>
                <c:pt idx="330">
                  <c:v>-0.17</c:v>
                </c:pt>
                <c:pt idx="331">
                  <c:v>-0.16900000000000001</c:v>
                </c:pt>
                <c:pt idx="332">
                  <c:v>-0.16800000000000001</c:v>
                </c:pt>
                <c:pt idx="333">
                  <c:v>-0.16700000000000001</c:v>
                </c:pt>
                <c:pt idx="334">
                  <c:v>-0.16600000000000001</c:v>
                </c:pt>
                <c:pt idx="335">
                  <c:v>-0.16500000000000001</c:v>
                </c:pt>
                <c:pt idx="336">
                  <c:v>-0.16400000000000001</c:v>
                </c:pt>
                <c:pt idx="337">
                  <c:v>-0.16300000000000001</c:v>
                </c:pt>
                <c:pt idx="338">
                  <c:v>-0.16200000000000001</c:v>
                </c:pt>
                <c:pt idx="339">
                  <c:v>-0.161</c:v>
                </c:pt>
                <c:pt idx="340">
                  <c:v>-0.16</c:v>
                </c:pt>
                <c:pt idx="341">
                  <c:v>-0.159</c:v>
                </c:pt>
                <c:pt idx="342">
                  <c:v>-0.158</c:v>
                </c:pt>
                <c:pt idx="343">
                  <c:v>-0.157</c:v>
                </c:pt>
                <c:pt idx="344">
                  <c:v>-0.156</c:v>
                </c:pt>
                <c:pt idx="345">
                  <c:v>-0.155</c:v>
                </c:pt>
                <c:pt idx="346">
                  <c:v>-0.154</c:v>
                </c:pt>
                <c:pt idx="347">
                  <c:v>-0.153</c:v>
                </c:pt>
                <c:pt idx="348">
                  <c:v>-0.152</c:v>
                </c:pt>
                <c:pt idx="349">
                  <c:v>-0.151</c:v>
                </c:pt>
                <c:pt idx="350">
                  <c:v>-0.15</c:v>
                </c:pt>
                <c:pt idx="351">
                  <c:v>-0.14899999999999999</c:v>
                </c:pt>
                <c:pt idx="352">
                  <c:v>-0.14799999999999999</c:v>
                </c:pt>
                <c:pt idx="353">
                  <c:v>-0.14699999999999999</c:v>
                </c:pt>
                <c:pt idx="354">
                  <c:v>-0.14599999999999999</c:v>
                </c:pt>
                <c:pt idx="355">
                  <c:v>-0.14499999999999999</c:v>
                </c:pt>
                <c:pt idx="356">
                  <c:v>-0.14399999999999999</c:v>
                </c:pt>
                <c:pt idx="357">
                  <c:v>-0.14299999999999999</c:v>
                </c:pt>
                <c:pt idx="358">
                  <c:v>-0.14199999999999999</c:v>
                </c:pt>
                <c:pt idx="359">
                  <c:v>-0.14099999999999999</c:v>
                </c:pt>
                <c:pt idx="360">
                  <c:v>-0.14000000000000001</c:v>
                </c:pt>
                <c:pt idx="361">
                  <c:v>-0.13900000000000001</c:v>
                </c:pt>
                <c:pt idx="362">
                  <c:v>-0.13800000000000001</c:v>
                </c:pt>
                <c:pt idx="363">
                  <c:v>-0.13700000000000001</c:v>
                </c:pt>
                <c:pt idx="364">
                  <c:v>-0.13600000000000001</c:v>
                </c:pt>
                <c:pt idx="365">
                  <c:v>-0.13500000000000001</c:v>
                </c:pt>
                <c:pt idx="366">
                  <c:v>-0.13400000000000001</c:v>
                </c:pt>
                <c:pt idx="367">
                  <c:v>-0.13300000000000001</c:v>
                </c:pt>
                <c:pt idx="368">
                  <c:v>-0.13200000000000001</c:v>
                </c:pt>
                <c:pt idx="369">
                  <c:v>-0.13100000000000001</c:v>
                </c:pt>
                <c:pt idx="370">
                  <c:v>-0.13</c:v>
                </c:pt>
                <c:pt idx="371">
                  <c:v>-0.129</c:v>
                </c:pt>
                <c:pt idx="372">
                  <c:v>-0.128</c:v>
                </c:pt>
                <c:pt idx="373">
                  <c:v>-0.127</c:v>
                </c:pt>
                <c:pt idx="374">
                  <c:v>-0.126</c:v>
                </c:pt>
                <c:pt idx="375">
                  <c:v>-0.125</c:v>
                </c:pt>
                <c:pt idx="376">
                  <c:v>-0.124</c:v>
                </c:pt>
                <c:pt idx="377">
                  <c:v>-0.123</c:v>
                </c:pt>
                <c:pt idx="378">
                  <c:v>-0.122</c:v>
                </c:pt>
                <c:pt idx="379">
                  <c:v>-0.121</c:v>
                </c:pt>
                <c:pt idx="380">
                  <c:v>-0.12</c:v>
                </c:pt>
                <c:pt idx="381">
                  <c:v>-0.11899999999999999</c:v>
                </c:pt>
                <c:pt idx="382">
                  <c:v>-0.11799999999999999</c:v>
                </c:pt>
                <c:pt idx="383">
                  <c:v>-0.11700000000000001</c:v>
                </c:pt>
                <c:pt idx="384">
                  <c:v>-0.11600000000000001</c:v>
                </c:pt>
                <c:pt idx="385">
                  <c:v>-0.115</c:v>
                </c:pt>
                <c:pt idx="386">
                  <c:v>-0.114</c:v>
                </c:pt>
                <c:pt idx="387">
                  <c:v>-0.113</c:v>
                </c:pt>
                <c:pt idx="388">
                  <c:v>-0.112</c:v>
                </c:pt>
                <c:pt idx="389">
                  <c:v>-0.111</c:v>
                </c:pt>
                <c:pt idx="390">
                  <c:v>-0.11</c:v>
                </c:pt>
                <c:pt idx="391">
                  <c:v>-0.109</c:v>
                </c:pt>
                <c:pt idx="392">
                  <c:v>-0.108</c:v>
                </c:pt>
                <c:pt idx="393">
                  <c:v>-0.107</c:v>
                </c:pt>
                <c:pt idx="394">
                  <c:v>-0.106</c:v>
                </c:pt>
                <c:pt idx="395">
                  <c:v>-0.105</c:v>
                </c:pt>
                <c:pt idx="396">
                  <c:v>-0.104</c:v>
                </c:pt>
                <c:pt idx="397">
                  <c:v>-0.10299999999999999</c:v>
                </c:pt>
                <c:pt idx="398">
                  <c:v>-0.10199999999999999</c:v>
                </c:pt>
                <c:pt idx="399">
                  <c:v>-0.10100000000000001</c:v>
                </c:pt>
                <c:pt idx="400">
                  <c:v>-0.1</c:v>
                </c:pt>
                <c:pt idx="401">
                  <c:v>-9.9000000000000005E-2</c:v>
                </c:pt>
                <c:pt idx="402">
                  <c:v>-9.8000000000000004E-2</c:v>
                </c:pt>
                <c:pt idx="403">
                  <c:v>-9.7000000000000003E-2</c:v>
                </c:pt>
                <c:pt idx="404">
                  <c:v>-9.6000000000000002E-2</c:v>
                </c:pt>
                <c:pt idx="405">
                  <c:v>-9.5000000000000001E-2</c:v>
                </c:pt>
                <c:pt idx="406">
                  <c:v>-9.4E-2</c:v>
                </c:pt>
                <c:pt idx="407">
                  <c:v>-9.2999999999999999E-2</c:v>
                </c:pt>
                <c:pt idx="408">
                  <c:v>-9.1999999999999998E-2</c:v>
                </c:pt>
                <c:pt idx="409">
                  <c:v>-9.0999999999999998E-2</c:v>
                </c:pt>
                <c:pt idx="410">
                  <c:v>-0.09</c:v>
                </c:pt>
                <c:pt idx="411">
                  <c:v>-8.8999999999999996E-2</c:v>
                </c:pt>
                <c:pt idx="412">
                  <c:v>-8.7999999999999995E-2</c:v>
                </c:pt>
                <c:pt idx="413">
                  <c:v>-8.6999999999999994E-2</c:v>
                </c:pt>
                <c:pt idx="414">
                  <c:v>-8.5999999999999993E-2</c:v>
                </c:pt>
                <c:pt idx="415">
                  <c:v>-8.5000000000000006E-2</c:v>
                </c:pt>
                <c:pt idx="416">
                  <c:v>-8.4000000000000005E-2</c:v>
                </c:pt>
                <c:pt idx="417">
                  <c:v>-8.3000000000000004E-2</c:v>
                </c:pt>
                <c:pt idx="418">
                  <c:v>-8.2000000000000003E-2</c:v>
                </c:pt>
                <c:pt idx="419">
                  <c:v>-8.1000000000000003E-2</c:v>
                </c:pt>
                <c:pt idx="420">
                  <c:v>-0.08</c:v>
                </c:pt>
                <c:pt idx="421">
                  <c:v>-7.9000000000000001E-2</c:v>
                </c:pt>
                <c:pt idx="422">
                  <c:v>-7.8E-2</c:v>
                </c:pt>
                <c:pt idx="423">
                  <c:v>-7.6999999999999999E-2</c:v>
                </c:pt>
                <c:pt idx="424">
                  <c:v>-7.5999999999999998E-2</c:v>
                </c:pt>
                <c:pt idx="425">
                  <c:v>-7.4999999999999997E-2</c:v>
                </c:pt>
                <c:pt idx="426">
                  <c:v>-7.3999999999999996E-2</c:v>
                </c:pt>
                <c:pt idx="427">
                  <c:v>-7.2999999999999995E-2</c:v>
                </c:pt>
                <c:pt idx="428">
                  <c:v>-7.1999999999999995E-2</c:v>
                </c:pt>
                <c:pt idx="429">
                  <c:v>-7.0999999999999994E-2</c:v>
                </c:pt>
                <c:pt idx="430">
                  <c:v>-7.0000000000000007E-2</c:v>
                </c:pt>
                <c:pt idx="431">
                  <c:v>-6.9000000000000006E-2</c:v>
                </c:pt>
                <c:pt idx="432">
                  <c:v>-6.8000000000000005E-2</c:v>
                </c:pt>
                <c:pt idx="433">
                  <c:v>-6.7000000000000004E-2</c:v>
                </c:pt>
                <c:pt idx="434">
                  <c:v>-6.6000000000000003E-2</c:v>
                </c:pt>
                <c:pt idx="435">
                  <c:v>-6.5000000000000002E-2</c:v>
                </c:pt>
                <c:pt idx="436">
                  <c:v>-6.4000000000000001E-2</c:v>
                </c:pt>
                <c:pt idx="437">
                  <c:v>-6.3E-2</c:v>
                </c:pt>
                <c:pt idx="438">
                  <c:v>-6.2E-2</c:v>
                </c:pt>
                <c:pt idx="439">
                  <c:v>-6.0999999999999999E-2</c:v>
                </c:pt>
                <c:pt idx="440">
                  <c:v>-0.06</c:v>
                </c:pt>
                <c:pt idx="441">
                  <c:v>-5.8999999999999997E-2</c:v>
                </c:pt>
                <c:pt idx="442">
                  <c:v>-5.8000000000000003E-2</c:v>
                </c:pt>
                <c:pt idx="443">
                  <c:v>-5.7000000000000002E-2</c:v>
                </c:pt>
                <c:pt idx="444">
                  <c:v>-5.6000000000000001E-2</c:v>
                </c:pt>
                <c:pt idx="445">
                  <c:v>-5.5E-2</c:v>
                </c:pt>
                <c:pt idx="446">
                  <c:v>-5.3999999999999999E-2</c:v>
                </c:pt>
                <c:pt idx="447">
                  <c:v>-5.2999999999999999E-2</c:v>
                </c:pt>
                <c:pt idx="448">
                  <c:v>-5.1999999999999998E-2</c:v>
                </c:pt>
                <c:pt idx="449">
                  <c:v>-5.0999999999999997E-2</c:v>
                </c:pt>
                <c:pt idx="450">
                  <c:v>-0.05</c:v>
                </c:pt>
                <c:pt idx="451">
                  <c:v>-4.9000000000000002E-2</c:v>
                </c:pt>
                <c:pt idx="452">
                  <c:v>-4.8000000000000001E-2</c:v>
                </c:pt>
                <c:pt idx="453">
                  <c:v>-4.7E-2</c:v>
                </c:pt>
                <c:pt idx="454">
                  <c:v>-4.5999999999999999E-2</c:v>
                </c:pt>
                <c:pt idx="455">
                  <c:v>-4.4999999999999998E-2</c:v>
                </c:pt>
                <c:pt idx="456">
                  <c:v>-4.3999999999999997E-2</c:v>
                </c:pt>
                <c:pt idx="457">
                  <c:v>-4.2999999999999997E-2</c:v>
                </c:pt>
                <c:pt idx="458">
                  <c:v>-4.2000000000000003E-2</c:v>
                </c:pt>
                <c:pt idx="459">
                  <c:v>-4.1000000000000002E-2</c:v>
                </c:pt>
                <c:pt idx="460">
                  <c:v>-0.04</c:v>
                </c:pt>
                <c:pt idx="461">
                  <c:v>-3.9E-2</c:v>
                </c:pt>
                <c:pt idx="462">
                  <c:v>-3.7999999999999999E-2</c:v>
                </c:pt>
                <c:pt idx="463">
                  <c:v>-3.6999999999999998E-2</c:v>
                </c:pt>
                <c:pt idx="464">
                  <c:v>-3.5999999999999997E-2</c:v>
                </c:pt>
                <c:pt idx="465">
                  <c:v>-3.5000000000000003E-2</c:v>
                </c:pt>
                <c:pt idx="466">
                  <c:v>-3.4000000000000002E-2</c:v>
                </c:pt>
                <c:pt idx="467">
                  <c:v>-3.3000000000000002E-2</c:v>
                </c:pt>
                <c:pt idx="468">
                  <c:v>-3.2000000000000001E-2</c:v>
                </c:pt>
                <c:pt idx="469">
                  <c:v>-3.1E-2</c:v>
                </c:pt>
                <c:pt idx="470">
                  <c:v>-0.03</c:v>
                </c:pt>
                <c:pt idx="471">
                  <c:v>-2.9000000000000001E-2</c:v>
                </c:pt>
                <c:pt idx="472">
                  <c:v>-2.8000000000000001E-2</c:v>
                </c:pt>
                <c:pt idx="473">
                  <c:v>-2.7E-2</c:v>
                </c:pt>
                <c:pt idx="474">
                  <c:v>-2.5999999999999999E-2</c:v>
                </c:pt>
                <c:pt idx="475">
                  <c:v>-2.5000000000000001E-2</c:v>
                </c:pt>
                <c:pt idx="476">
                  <c:v>-2.4E-2</c:v>
                </c:pt>
                <c:pt idx="477">
                  <c:v>-2.3E-2</c:v>
                </c:pt>
                <c:pt idx="478">
                  <c:v>-2.1999999999999999E-2</c:v>
                </c:pt>
                <c:pt idx="479">
                  <c:v>-2.1000000000000001E-2</c:v>
                </c:pt>
                <c:pt idx="480">
                  <c:v>-0.02</c:v>
                </c:pt>
                <c:pt idx="481">
                  <c:v>-1.9E-2</c:v>
                </c:pt>
                <c:pt idx="482">
                  <c:v>-1.7999999999999999E-2</c:v>
                </c:pt>
                <c:pt idx="483">
                  <c:v>-1.7000000000000001E-2</c:v>
                </c:pt>
                <c:pt idx="484">
                  <c:v>-1.6E-2</c:v>
                </c:pt>
                <c:pt idx="485">
                  <c:v>-1.4999999999999999E-2</c:v>
                </c:pt>
                <c:pt idx="486">
                  <c:v>-1.4E-2</c:v>
                </c:pt>
                <c:pt idx="487">
                  <c:v>-1.2999999999999999E-2</c:v>
                </c:pt>
                <c:pt idx="488">
                  <c:v>-1.2E-2</c:v>
                </c:pt>
                <c:pt idx="489">
                  <c:v>-1.0999999999999999E-2</c:v>
                </c:pt>
                <c:pt idx="490">
                  <c:v>-0.01</c:v>
                </c:pt>
                <c:pt idx="491">
                  <c:v>-9.0000000000000097E-3</c:v>
                </c:pt>
                <c:pt idx="492">
                  <c:v>-8.0000000000000106E-3</c:v>
                </c:pt>
                <c:pt idx="493">
                  <c:v>-7.0000000000000097E-3</c:v>
                </c:pt>
                <c:pt idx="494">
                  <c:v>-6.0000000000000097E-3</c:v>
                </c:pt>
                <c:pt idx="495">
                  <c:v>-5.0000000000000001E-3</c:v>
                </c:pt>
                <c:pt idx="496">
                  <c:v>-4.0000000000000001E-3</c:v>
                </c:pt>
                <c:pt idx="497">
                  <c:v>-3.0000000000000001E-3</c:v>
                </c:pt>
                <c:pt idx="498">
                  <c:v>-2E-3</c:v>
                </c:pt>
                <c:pt idx="499">
                  <c:v>-1E-3</c:v>
                </c:pt>
                <c:pt idx="500">
                  <c:v>0</c:v>
                </c:pt>
                <c:pt idx="501">
                  <c:v>1E-3</c:v>
                </c:pt>
                <c:pt idx="502">
                  <c:v>2E-3</c:v>
                </c:pt>
                <c:pt idx="503">
                  <c:v>3.0000000000000001E-3</c:v>
                </c:pt>
                <c:pt idx="504">
                  <c:v>4.0000000000000001E-3</c:v>
                </c:pt>
                <c:pt idx="505">
                  <c:v>5.0000000000000001E-3</c:v>
                </c:pt>
                <c:pt idx="506">
                  <c:v>6.0000000000000097E-3</c:v>
                </c:pt>
                <c:pt idx="507">
                  <c:v>7.0000000000000097E-3</c:v>
                </c:pt>
                <c:pt idx="508">
                  <c:v>8.0000000000000106E-3</c:v>
                </c:pt>
                <c:pt idx="509">
                  <c:v>9.0000000000000097E-3</c:v>
                </c:pt>
                <c:pt idx="510">
                  <c:v>0.01</c:v>
                </c:pt>
                <c:pt idx="511">
                  <c:v>1.0999999999999999E-2</c:v>
                </c:pt>
                <c:pt idx="512">
                  <c:v>1.2E-2</c:v>
                </c:pt>
                <c:pt idx="513">
                  <c:v>1.2999999999999999E-2</c:v>
                </c:pt>
                <c:pt idx="514">
                  <c:v>1.4E-2</c:v>
                </c:pt>
                <c:pt idx="515">
                  <c:v>1.4999999999999999E-2</c:v>
                </c:pt>
                <c:pt idx="516">
                  <c:v>1.6E-2</c:v>
                </c:pt>
                <c:pt idx="517">
                  <c:v>1.7000000000000001E-2</c:v>
                </c:pt>
                <c:pt idx="518">
                  <c:v>1.7999999999999999E-2</c:v>
                </c:pt>
                <c:pt idx="519">
                  <c:v>1.9E-2</c:v>
                </c:pt>
                <c:pt idx="520">
                  <c:v>0.02</c:v>
                </c:pt>
                <c:pt idx="521">
                  <c:v>2.1000000000000001E-2</c:v>
                </c:pt>
                <c:pt idx="522">
                  <c:v>2.1999999999999999E-2</c:v>
                </c:pt>
                <c:pt idx="523">
                  <c:v>2.3E-2</c:v>
                </c:pt>
                <c:pt idx="524">
                  <c:v>2.4E-2</c:v>
                </c:pt>
                <c:pt idx="525">
                  <c:v>2.5000000000000001E-2</c:v>
                </c:pt>
                <c:pt idx="526">
                  <c:v>2.5999999999999999E-2</c:v>
                </c:pt>
                <c:pt idx="527">
                  <c:v>2.7E-2</c:v>
                </c:pt>
                <c:pt idx="528">
                  <c:v>2.8000000000000001E-2</c:v>
                </c:pt>
                <c:pt idx="529">
                  <c:v>2.9000000000000001E-2</c:v>
                </c:pt>
                <c:pt idx="530">
                  <c:v>0.03</c:v>
                </c:pt>
                <c:pt idx="531">
                  <c:v>3.1E-2</c:v>
                </c:pt>
                <c:pt idx="532">
                  <c:v>3.2000000000000001E-2</c:v>
                </c:pt>
                <c:pt idx="533">
                  <c:v>3.3000000000000002E-2</c:v>
                </c:pt>
                <c:pt idx="534">
                  <c:v>3.4000000000000002E-2</c:v>
                </c:pt>
                <c:pt idx="535">
                  <c:v>3.5000000000000003E-2</c:v>
                </c:pt>
                <c:pt idx="536">
                  <c:v>3.5999999999999997E-2</c:v>
                </c:pt>
                <c:pt idx="537">
                  <c:v>3.6999999999999998E-2</c:v>
                </c:pt>
                <c:pt idx="538">
                  <c:v>3.7999999999999999E-2</c:v>
                </c:pt>
                <c:pt idx="539">
                  <c:v>3.9E-2</c:v>
                </c:pt>
                <c:pt idx="540">
                  <c:v>0.04</c:v>
                </c:pt>
                <c:pt idx="541">
                  <c:v>4.1000000000000002E-2</c:v>
                </c:pt>
                <c:pt idx="542">
                  <c:v>4.2000000000000003E-2</c:v>
                </c:pt>
                <c:pt idx="543">
                  <c:v>4.2999999999999997E-2</c:v>
                </c:pt>
                <c:pt idx="544">
                  <c:v>4.3999999999999997E-2</c:v>
                </c:pt>
                <c:pt idx="545">
                  <c:v>4.4999999999999998E-2</c:v>
                </c:pt>
                <c:pt idx="546">
                  <c:v>4.5999999999999999E-2</c:v>
                </c:pt>
                <c:pt idx="547">
                  <c:v>4.7E-2</c:v>
                </c:pt>
                <c:pt idx="548">
                  <c:v>4.8000000000000001E-2</c:v>
                </c:pt>
                <c:pt idx="549">
                  <c:v>4.9000000000000002E-2</c:v>
                </c:pt>
                <c:pt idx="550">
                  <c:v>0.05</c:v>
                </c:pt>
                <c:pt idx="551">
                  <c:v>5.0999999999999997E-2</c:v>
                </c:pt>
                <c:pt idx="552">
                  <c:v>5.1999999999999998E-2</c:v>
                </c:pt>
                <c:pt idx="553">
                  <c:v>5.2999999999999999E-2</c:v>
                </c:pt>
                <c:pt idx="554">
                  <c:v>5.3999999999999999E-2</c:v>
                </c:pt>
                <c:pt idx="555">
                  <c:v>5.5E-2</c:v>
                </c:pt>
                <c:pt idx="556">
                  <c:v>5.6000000000000001E-2</c:v>
                </c:pt>
                <c:pt idx="557">
                  <c:v>5.7000000000000099E-2</c:v>
                </c:pt>
                <c:pt idx="558">
                  <c:v>5.80000000000001E-2</c:v>
                </c:pt>
                <c:pt idx="559">
                  <c:v>5.9000000000000101E-2</c:v>
                </c:pt>
                <c:pt idx="560">
                  <c:v>6.0000000000000102E-2</c:v>
                </c:pt>
                <c:pt idx="561">
                  <c:v>6.1000000000000103E-2</c:v>
                </c:pt>
                <c:pt idx="562">
                  <c:v>6.2000000000000097E-2</c:v>
                </c:pt>
                <c:pt idx="563">
                  <c:v>6.3000000000001097E-2</c:v>
                </c:pt>
                <c:pt idx="564">
                  <c:v>6.4000000000000903E-2</c:v>
                </c:pt>
                <c:pt idx="565">
                  <c:v>6.5000000000000904E-2</c:v>
                </c:pt>
                <c:pt idx="566">
                  <c:v>6.6000000000000905E-2</c:v>
                </c:pt>
                <c:pt idx="567">
                  <c:v>6.7000000000000906E-2</c:v>
                </c:pt>
                <c:pt idx="568">
                  <c:v>6.8000000000000893E-2</c:v>
                </c:pt>
                <c:pt idx="569">
                  <c:v>6.9000000000000894E-2</c:v>
                </c:pt>
                <c:pt idx="570">
                  <c:v>7.0000000000001006E-2</c:v>
                </c:pt>
                <c:pt idx="571">
                  <c:v>7.1000000000001007E-2</c:v>
                </c:pt>
                <c:pt idx="572">
                  <c:v>7.2000000000000994E-2</c:v>
                </c:pt>
                <c:pt idx="573">
                  <c:v>7.3000000000000995E-2</c:v>
                </c:pt>
                <c:pt idx="574">
                  <c:v>7.4000000000000996E-2</c:v>
                </c:pt>
                <c:pt idx="575">
                  <c:v>7.5000000000000996E-2</c:v>
                </c:pt>
                <c:pt idx="576">
                  <c:v>7.6000000000000997E-2</c:v>
                </c:pt>
                <c:pt idx="577">
                  <c:v>7.7000000000000998E-2</c:v>
                </c:pt>
                <c:pt idx="578">
                  <c:v>7.8000000000000999E-2</c:v>
                </c:pt>
                <c:pt idx="579">
                  <c:v>7.9000000000001E-2</c:v>
                </c:pt>
                <c:pt idx="580">
                  <c:v>8.0000000000001001E-2</c:v>
                </c:pt>
                <c:pt idx="581">
                  <c:v>8.1000000000001002E-2</c:v>
                </c:pt>
                <c:pt idx="582">
                  <c:v>8.2000000000001003E-2</c:v>
                </c:pt>
                <c:pt idx="583">
                  <c:v>8.3000000000001004E-2</c:v>
                </c:pt>
                <c:pt idx="584">
                  <c:v>8.4000000000001004E-2</c:v>
                </c:pt>
                <c:pt idx="585">
                  <c:v>8.5000000000001005E-2</c:v>
                </c:pt>
                <c:pt idx="586">
                  <c:v>8.6000000000001006E-2</c:v>
                </c:pt>
                <c:pt idx="587">
                  <c:v>8.7000000000000993E-2</c:v>
                </c:pt>
                <c:pt idx="588">
                  <c:v>8.8000000000000994E-2</c:v>
                </c:pt>
                <c:pt idx="589">
                  <c:v>8.9000000000000995E-2</c:v>
                </c:pt>
                <c:pt idx="590">
                  <c:v>9.0000000000000996E-2</c:v>
                </c:pt>
                <c:pt idx="591">
                  <c:v>9.1000000000000997E-2</c:v>
                </c:pt>
                <c:pt idx="592">
                  <c:v>9.2000000000000998E-2</c:v>
                </c:pt>
                <c:pt idx="593">
                  <c:v>9.3000000000000999E-2</c:v>
                </c:pt>
                <c:pt idx="594">
                  <c:v>9.4000000000000999E-2</c:v>
                </c:pt>
                <c:pt idx="595">
                  <c:v>9.5000000000001E-2</c:v>
                </c:pt>
                <c:pt idx="596">
                  <c:v>9.6000000000001001E-2</c:v>
                </c:pt>
                <c:pt idx="597">
                  <c:v>9.7000000000001002E-2</c:v>
                </c:pt>
                <c:pt idx="598">
                  <c:v>9.8000000000001003E-2</c:v>
                </c:pt>
                <c:pt idx="599">
                  <c:v>9.9000000000001004E-2</c:v>
                </c:pt>
                <c:pt idx="600">
                  <c:v>0.100000000000001</c:v>
                </c:pt>
                <c:pt idx="601">
                  <c:v>0.10100000000000101</c:v>
                </c:pt>
                <c:pt idx="602">
                  <c:v>0.10200000000000101</c:v>
                </c:pt>
                <c:pt idx="603">
                  <c:v>0.10300000000000099</c:v>
                </c:pt>
                <c:pt idx="604">
                  <c:v>0.10400000000000099</c:v>
                </c:pt>
                <c:pt idx="605">
                  <c:v>0.105000000000001</c:v>
                </c:pt>
                <c:pt idx="606">
                  <c:v>0.106000000000001</c:v>
                </c:pt>
                <c:pt idx="607">
                  <c:v>0.107000000000001</c:v>
                </c:pt>
                <c:pt idx="608">
                  <c:v>0.108000000000001</c:v>
                </c:pt>
                <c:pt idx="609">
                  <c:v>0.109000000000001</c:v>
                </c:pt>
                <c:pt idx="610">
                  <c:v>0.110000000000001</c:v>
                </c:pt>
                <c:pt idx="611">
                  <c:v>0.111000000000001</c:v>
                </c:pt>
                <c:pt idx="612">
                  <c:v>0.112000000000001</c:v>
                </c:pt>
                <c:pt idx="613">
                  <c:v>0.113000000000001</c:v>
                </c:pt>
                <c:pt idx="614">
                  <c:v>0.114000000000001</c:v>
                </c:pt>
                <c:pt idx="615">
                  <c:v>0.115000000000001</c:v>
                </c:pt>
                <c:pt idx="616">
                  <c:v>0.11600000000000101</c:v>
                </c:pt>
                <c:pt idx="617">
                  <c:v>0.11700000000000101</c:v>
                </c:pt>
                <c:pt idx="618">
                  <c:v>0.11800000000000101</c:v>
                </c:pt>
                <c:pt idx="619">
                  <c:v>0.11900000000000099</c:v>
                </c:pt>
                <c:pt idx="620">
                  <c:v>0.12000000000000099</c:v>
                </c:pt>
                <c:pt idx="621">
                  <c:v>0.121000000000001</c:v>
                </c:pt>
                <c:pt idx="622">
                  <c:v>0.122000000000001</c:v>
                </c:pt>
                <c:pt idx="623">
                  <c:v>0.123000000000001</c:v>
                </c:pt>
                <c:pt idx="624">
                  <c:v>0.124000000000001</c:v>
                </c:pt>
                <c:pt idx="625">
                  <c:v>0.125000000000001</c:v>
                </c:pt>
                <c:pt idx="626">
                  <c:v>0.126000000000001</c:v>
                </c:pt>
                <c:pt idx="627">
                  <c:v>0.127000000000001</c:v>
                </c:pt>
                <c:pt idx="628">
                  <c:v>0.128000000000001</c:v>
                </c:pt>
                <c:pt idx="629">
                  <c:v>0.129000000000001</c:v>
                </c:pt>
                <c:pt idx="630">
                  <c:v>0.130000000000001</c:v>
                </c:pt>
                <c:pt idx="631">
                  <c:v>0.131000000000001</c:v>
                </c:pt>
                <c:pt idx="632">
                  <c:v>0.13200000000000101</c:v>
                </c:pt>
                <c:pt idx="633">
                  <c:v>0.13300000000000101</c:v>
                </c:pt>
                <c:pt idx="634">
                  <c:v>0.13400000000000101</c:v>
                </c:pt>
                <c:pt idx="635">
                  <c:v>0.13500000000000101</c:v>
                </c:pt>
                <c:pt idx="636">
                  <c:v>0.13600000000000101</c:v>
                </c:pt>
                <c:pt idx="637">
                  <c:v>0.13700000000000101</c:v>
                </c:pt>
                <c:pt idx="638">
                  <c:v>0.13800000000000101</c:v>
                </c:pt>
                <c:pt idx="639">
                  <c:v>0.13900000000000101</c:v>
                </c:pt>
                <c:pt idx="640">
                  <c:v>0.14000000000000101</c:v>
                </c:pt>
                <c:pt idx="641">
                  <c:v>0.14100000000000101</c:v>
                </c:pt>
                <c:pt idx="642">
                  <c:v>0.14200000000000099</c:v>
                </c:pt>
                <c:pt idx="643">
                  <c:v>0.14300000000000099</c:v>
                </c:pt>
                <c:pt idx="644">
                  <c:v>0.14400000000000099</c:v>
                </c:pt>
                <c:pt idx="645">
                  <c:v>0.14500000000000099</c:v>
                </c:pt>
                <c:pt idx="646">
                  <c:v>0.14600000000000099</c:v>
                </c:pt>
                <c:pt idx="647">
                  <c:v>0.14700000000000099</c:v>
                </c:pt>
                <c:pt idx="648">
                  <c:v>0.14800000000000099</c:v>
                </c:pt>
                <c:pt idx="649">
                  <c:v>0.14900000000000099</c:v>
                </c:pt>
                <c:pt idx="650">
                  <c:v>0.15000000000000099</c:v>
                </c:pt>
                <c:pt idx="651">
                  <c:v>0.15100000000000099</c:v>
                </c:pt>
                <c:pt idx="652">
                  <c:v>0.152000000000001</c:v>
                </c:pt>
                <c:pt idx="653">
                  <c:v>0.153000000000001</c:v>
                </c:pt>
                <c:pt idx="654">
                  <c:v>0.154000000000001</c:v>
                </c:pt>
                <c:pt idx="655">
                  <c:v>0.155000000000001</c:v>
                </c:pt>
                <c:pt idx="656">
                  <c:v>0.156000000000001</c:v>
                </c:pt>
                <c:pt idx="657">
                  <c:v>0.157000000000001</c:v>
                </c:pt>
                <c:pt idx="658">
                  <c:v>0.158000000000001</c:v>
                </c:pt>
                <c:pt idx="659">
                  <c:v>0.159000000000001</c:v>
                </c:pt>
                <c:pt idx="660">
                  <c:v>0.160000000000001</c:v>
                </c:pt>
                <c:pt idx="661">
                  <c:v>0.161000000000001</c:v>
                </c:pt>
                <c:pt idx="662">
                  <c:v>0.162000000000001</c:v>
                </c:pt>
                <c:pt idx="663">
                  <c:v>0.16300000000000101</c:v>
                </c:pt>
                <c:pt idx="664">
                  <c:v>0.16400000000000101</c:v>
                </c:pt>
                <c:pt idx="665">
                  <c:v>0.16500000000000101</c:v>
                </c:pt>
                <c:pt idx="666">
                  <c:v>0.16600000000000101</c:v>
                </c:pt>
                <c:pt idx="667">
                  <c:v>0.16700000000000101</c:v>
                </c:pt>
                <c:pt idx="668">
                  <c:v>0.16800000000000101</c:v>
                </c:pt>
                <c:pt idx="669">
                  <c:v>0.16900000000000101</c:v>
                </c:pt>
                <c:pt idx="670">
                  <c:v>0.17000000000000101</c:v>
                </c:pt>
                <c:pt idx="671">
                  <c:v>0.17100000000000101</c:v>
                </c:pt>
                <c:pt idx="672">
                  <c:v>0.17200000000000101</c:v>
                </c:pt>
                <c:pt idx="673">
                  <c:v>0.17300000000000099</c:v>
                </c:pt>
                <c:pt idx="674">
                  <c:v>0.17400000000000099</c:v>
                </c:pt>
                <c:pt idx="675">
                  <c:v>0.17500000000000099</c:v>
                </c:pt>
                <c:pt idx="676">
                  <c:v>0.17600000000000099</c:v>
                </c:pt>
                <c:pt idx="677">
                  <c:v>0.17700000000000099</c:v>
                </c:pt>
                <c:pt idx="678">
                  <c:v>0.17800000000000099</c:v>
                </c:pt>
                <c:pt idx="679">
                  <c:v>0.17900000000000099</c:v>
                </c:pt>
                <c:pt idx="680">
                  <c:v>0.18000000000000099</c:v>
                </c:pt>
                <c:pt idx="681">
                  <c:v>0.18100000000000099</c:v>
                </c:pt>
                <c:pt idx="682">
                  <c:v>0.18200000000000099</c:v>
                </c:pt>
                <c:pt idx="683">
                  <c:v>0.183000000000001</c:v>
                </c:pt>
                <c:pt idx="684">
                  <c:v>0.184000000000001</c:v>
                </c:pt>
                <c:pt idx="685">
                  <c:v>0.185000000000001</c:v>
                </c:pt>
                <c:pt idx="686">
                  <c:v>0.186000000000001</c:v>
                </c:pt>
                <c:pt idx="687">
                  <c:v>0.187000000000001</c:v>
                </c:pt>
                <c:pt idx="688">
                  <c:v>0.188000000000001</c:v>
                </c:pt>
                <c:pt idx="689">
                  <c:v>0.189000000000001</c:v>
                </c:pt>
                <c:pt idx="690">
                  <c:v>0.190000000000001</c:v>
                </c:pt>
                <c:pt idx="691">
                  <c:v>0.191000000000001</c:v>
                </c:pt>
                <c:pt idx="692">
                  <c:v>0.192000000000001</c:v>
                </c:pt>
                <c:pt idx="693">
                  <c:v>0.193000000000001</c:v>
                </c:pt>
                <c:pt idx="694">
                  <c:v>0.194000000000001</c:v>
                </c:pt>
                <c:pt idx="695">
                  <c:v>0.19500000000000101</c:v>
                </c:pt>
                <c:pt idx="696">
                  <c:v>0.19600000000000101</c:v>
                </c:pt>
                <c:pt idx="697">
                  <c:v>0.19700000000000101</c:v>
                </c:pt>
                <c:pt idx="698">
                  <c:v>0.19800000000000101</c:v>
                </c:pt>
                <c:pt idx="699">
                  <c:v>0.19900000000000101</c:v>
                </c:pt>
                <c:pt idx="700">
                  <c:v>0.20000000000000101</c:v>
                </c:pt>
                <c:pt idx="701">
                  <c:v>0.20100000000000101</c:v>
                </c:pt>
                <c:pt idx="702">
                  <c:v>0.20200000000000101</c:v>
                </c:pt>
                <c:pt idx="703">
                  <c:v>0.20300000000000101</c:v>
                </c:pt>
                <c:pt idx="704">
                  <c:v>0.20400000000000101</c:v>
                </c:pt>
                <c:pt idx="705">
                  <c:v>0.20500000000000099</c:v>
                </c:pt>
                <c:pt idx="706">
                  <c:v>0.20600000000000099</c:v>
                </c:pt>
                <c:pt idx="707">
                  <c:v>0.20700000000000099</c:v>
                </c:pt>
                <c:pt idx="708">
                  <c:v>0.20800000000000099</c:v>
                </c:pt>
                <c:pt idx="709">
                  <c:v>0.20900000000000099</c:v>
                </c:pt>
                <c:pt idx="710">
                  <c:v>0.21000000000000099</c:v>
                </c:pt>
                <c:pt idx="711">
                  <c:v>0.21100000000000099</c:v>
                </c:pt>
                <c:pt idx="712">
                  <c:v>0.21200000000000099</c:v>
                </c:pt>
                <c:pt idx="713">
                  <c:v>0.21300000000000099</c:v>
                </c:pt>
                <c:pt idx="714">
                  <c:v>0.21400000000000099</c:v>
                </c:pt>
                <c:pt idx="715">
                  <c:v>0.215000000000001</c:v>
                </c:pt>
                <c:pt idx="716">
                  <c:v>0.216000000000001</c:v>
                </c:pt>
                <c:pt idx="717">
                  <c:v>0.217000000000001</c:v>
                </c:pt>
                <c:pt idx="718">
                  <c:v>0.218000000000001</c:v>
                </c:pt>
                <c:pt idx="719">
                  <c:v>0.219000000000001</c:v>
                </c:pt>
                <c:pt idx="720">
                  <c:v>0.220000000000001</c:v>
                </c:pt>
                <c:pt idx="721">
                  <c:v>0.221000000000001</c:v>
                </c:pt>
                <c:pt idx="722">
                  <c:v>0.222000000000001</c:v>
                </c:pt>
                <c:pt idx="723">
                  <c:v>0.223000000000001</c:v>
                </c:pt>
                <c:pt idx="724">
                  <c:v>0.224000000000001</c:v>
                </c:pt>
                <c:pt idx="725">
                  <c:v>0.225000000000001</c:v>
                </c:pt>
                <c:pt idx="726">
                  <c:v>0.22600000000000101</c:v>
                </c:pt>
                <c:pt idx="727">
                  <c:v>0.22700000000000101</c:v>
                </c:pt>
                <c:pt idx="728">
                  <c:v>0.22800000000000101</c:v>
                </c:pt>
                <c:pt idx="729">
                  <c:v>0.22900000000000101</c:v>
                </c:pt>
                <c:pt idx="730">
                  <c:v>0.23000000000000101</c:v>
                </c:pt>
                <c:pt idx="731">
                  <c:v>0.23100000000000101</c:v>
                </c:pt>
                <c:pt idx="732">
                  <c:v>0.23200000000000101</c:v>
                </c:pt>
                <c:pt idx="733">
                  <c:v>0.23300000000000101</c:v>
                </c:pt>
                <c:pt idx="734">
                  <c:v>0.23400000000000101</c:v>
                </c:pt>
                <c:pt idx="735">
                  <c:v>0.23500000000000101</c:v>
                </c:pt>
                <c:pt idx="736">
                  <c:v>0.23600000000000099</c:v>
                </c:pt>
                <c:pt idx="737">
                  <c:v>0.23700000000000099</c:v>
                </c:pt>
                <c:pt idx="738">
                  <c:v>0.23800000000000099</c:v>
                </c:pt>
                <c:pt idx="739">
                  <c:v>0.23900000000000099</c:v>
                </c:pt>
                <c:pt idx="740">
                  <c:v>0.24000000000000099</c:v>
                </c:pt>
                <c:pt idx="741">
                  <c:v>0.24100000000000099</c:v>
                </c:pt>
                <c:pt idx="742">
                  <c:v>0.24200000000000099</c:v>
                </c:pt>
                <c:pt idx="743">
                  <c:v>0.24300000000000099</c:v>
                </c:pt>
                <c:pt idx="744">
                  <c:v>0.24400000000000099</c:v>
                </c:pt>
                <c:pt idx="745">
                  <c:v>0.24500000000000099</c:v>
                </c:pt>
                <c:pt idx="746">
                  <c:v>0.246000000000001</c:v>
                </c:pt>
                <c:pt idx="747">
                  <c:v>0.247000000000001</c:v>
                </c:pt>
                <c:pt idx="748">
                  <c:v>0.248000000000001</c:v>
                </c:pt>
                <c:pt idx="749">
                  <c:v>0.249000000000001</c:v>
                </c:pt>
                <c:pt idx="750">
                  <c:v>0.250000000000001</c:v>
                </c:pt>
                <c:pt idx="751">
                  <c:v>0.251000000000001</c:v>
                </c:pt>
                <c:pt idx="752">
                  <c:v>0.252000000000001</c:v>
                </c:pt>
                <c:pt idx="753">
                  <c:v>0.253000000000001</c:v>
                </c:pt>
                <c:pt idx="754">
                  <c:v>0.254000000000001</c:v>
                </c:pt>
                <c:pt idx="755">
                  <c:v>0.255000000000001</c:v>
                </c:pt>
                <c:pt idx="756">
                  <c:v>0.256000000000001</c:v>
                </c:pt>
                <c:pt idx="757">
                  <c:v>0.25700000000000101</c:v>
                </c:pt>
                <c:pt idx="758">
                  <c:v>0.25800000000000101</c:v>
                </c:pt>
                <c:pt idx="759">
                  <c:v>0.25900000000000101</c:v>
                </c:pt>
                <c:pt idx="760">
                  <c:v>0.26000000000000101</c:v>
                </c:pt>
                <c:pt idx="761">
                  <c:v>0.26100000000000101</c:v>
                </c:pt>
                <c:pt idx="762">
                  <c:v>0.26200000000000101</c:v>
                </c:pt>
                <c:pt idx="763">
                  <c:v>0.26300000000000101</c:v>
                </c:pt>
                <c:pt idx="764">
                  <c:v>0.26400000000000101</c:v>
                </c:pt>
                <c:pt idx="765">
                  <c:v>0.26500000000000101</c:v>
                </c:pt>
                <c:pt idx="766">
                  <c:v>0.26600000000000101</c:v>
                </c:pt>
                <c:pt idx="767">
                  <c:v>0.26700000000000101</c:v>
                </c:pt>
                <c:pt idx="768">
                  <c:v>0.26800000000000102</c:v>
                </c:pt>
                <c:pt idx="769">
                  <c:v>0.26900000000000102</c:v>
                </c:pt>
                <c:pt idx="770">
                  <c:v>0.27000000000000102</c:v>
                </c:pt>
                <c:pt idx="771">
                  <c:v>0.27100000000000102</c:v>
                </c:pt>
                <c:pt idx="772">
                  <c:v>0.27200000000000102</c:v>
                </c:pt>
                <c:pt idx="773">
                  <c:v>0.27300000000000102</c:v>
                </c:pt>
                <c:pt idx="774">
                  <c:v>0.27400000000000102</c:v>
                </c:pt>
                <c:pt idx="775">
                  <c:v>0.27500000000000102</c:v>
                </c:pt>
                <c:pt idx="776">
                  <c:v>0.27600000000000102</c:v>
                </c:pt>
                <c:pt idx="777">
                  <c:v>0.27700000000000102</c:v>
                </c:pt>
                <c:pt idx="778">
                  <c:v>0.27800000000000102</c:v>
                </c:pt>
                <c:pt idx="779">
                  <c:v>0.27900000000000102</c:v>
                </c:pt>
                <c:pt idx="780">
                  <c:v>0.28000000000000103</c:v>
                </c:pt>
                <c:pt idx="781">
                  <c:v>0.28100000000000103</c:v>
                </c:pt>
                <c:pt idx="782">
                  <c:v>0.28200000000000103</c:v>
                </c:pt>
                <c:pt idx="783">
                  <c:v>0.28300000000000097</c:v>
                </c:pt>
                <c:pt idx="784">
                  <c:v>0.28400000000000097</c:v>
                </c:pt>
                <c:pt idx="785">
                  <c:v>0.28500000000000097</c:v>
                </c:pt>
                <c:pt idx="786">
                  <c:v>0.28600000000000098</c:v>
                </c:pt>
                <c:pt idx="787">
                  <c:v>0.28700000000000098</c:v>
                </c:pt>
                <c:pt idx="788">
                  <c:v>0.28800000000000098</c:v>
                </c:pt>
                <c:pt idx="789">
                  <c:v>0.28900000000000098</c:v>
                </c:pt>
                <c:pt idx="790">
                  <c:v>0.29000000000000098</c:v>
                </c:pt>
                <c:pt idx="791">
                  <c:v>0.29100000000000098</c:v>
                </c:pt>
                <c:pt idx="792">
                  <c:v>0.29200000000000098</c:v>
                </c:pt>
                <c:pt idx="793">
                  <c:v>0.29300000000000098</c:v>
                </c:pt>
                <c:pt idx="794">
                  <c:v>0.29400000000000098</c:v>
                </c:pt>
                <c:pt idx="795">
                  <c:v>0.29500000000000098</c:v>
                </c:pt>
                <c:pt idx="796">
                  <c:v>0.29600000000000098</c:v>
                </c:pt>
                <c:pt idx="797">
                  <c:v>0.29700000000000099</c:v>
                </c:pt>
                <c:pt idx="798">
                  <c:v>0.29800000000000099</c:v>
                </c:pt>
                <c:pt idx="799">
                  <c:v>0.29900000000000099</c:v>
                </c:pt>
                <c:pt idx="800">
                  <c:v>0.30000000000000099</c:v>
                </c:pt>
                <c:pt idx="801">
                  <c:v>0.30100000000000099</c:v>
                </c:pt>
                <c:pt idx="802">
                  <c:v>0.30200000000000099</c:v>
                </c:pt>
                <c:pt idx="803">
                  <c:v>0.30300000000000099</c:v>
                </c:pt>
                <c:pt idx="804">
                  <c:v>0.30400000000000099</c:v>
                </c:pt>
                <c:pt idx="805">
                  <c:v>0.30500000000000099</c:v>
                </c:pt>
                <c:pt idx="806">
                  <c:v>0.30600000000000099</c:v>
                </c:pt>
                <c:pt idx="807">
                  <c:v>0.30700000000000099</c:v>
                </c:pt>
                <c:pt idx="808">
                  <c:v>0.308000000000001</c:v>
                </c:pt>
                <c:pt idx="809">
                  <c:v>0.309000000000001</c:v>
                </c:pt>
                <c:pt idx="810">
                  <c:v>0.310000000000001</c:v>
                </c:pt>
                <c:pt idx="811">
                  <c:v>0.311000000000001</c:v>
                </c:pt>
                <c:pt idx="812">
                  <c:v>0.312000000000001</c:v>
                </c:pt>
                <c:pt idx="813">
                  <c:v>0.313000000000001</c:v>
                </c:pt>
                <c:pt idx="814">
                  <c:v>0.314000000000001</c:v>
                </c:pt>
                <c:pt idx="815">
                  <c:v>0.315000000000001</c:v>
                </c:pt>
                <c:pt idx="816">
                  <c:v>0.316000000000001</c:v>
                </c:pt>
                <c:pt idx="817">
                  <c:v>0.317000000000001</c:v>
                </c:pt>
                <c:pt idx="818">
                  <c:v>0.318000000000001</c:v>
                </c:pt>
                <c:pt idx="819">
                  <c:v>0.319000000000001</c:v>
                </c:pt>
                <c:pt idx="820">
                  <c:v>0.32000000000000101</c:v>
                </c:pt>
                <c:pt idx="821">
                  <c:v>0.32100000000000101</c:v>
                </c:pt>
                <c:pt idx="822">
                  <c:v>0.32200000000000101</c:v>
                </c:pt>
                <c:pt idx="823">
                  <c:v>0.32300000000000101</c:v>
                </c:pt>
                <c:pt idx="824">
                  <c:v>0.32400000000000101</c:v>
                </c:pt>
                <c:pt idx="825">
                  <c:v>0.32500000000000101</c:v>
                </c:pt>
                <c:pt idx="826">
                  <c:v>0.32600000000000101</c:v>
                </c:pt>
                <c:pt idx="827">
                  <c:v>0.32700000000000101</c:v>
                </c:pt>
                <c:pt idx="828">
                  <c:v>0.32800000000000101</c:v>
                </c:pt>
                <c:pt idx="829">
                  <c:v>0.32900000000000101</c:v>
                </c:pt>
                <c:pt idx="830">
                  <c:v>0.33000000000000101</c:v>
                </c:pt>
                <c:pt idx="831">
                  <c:v>0.33100000000000102</c:v>
                </c:pt>
                <c:pt idx="832">
                  <c:v>0.33200000000000102</c:v>
                </c:pt>
                <c:pt idx="833">
                  <c:v>0.33300000000000102</c:v>
                </c:pt>
                <c:pt idx="834">
                  <c:v>0.33400000000000102</c:v>
                </c:pt>
                <c:pt idx="835">
                  <c:v>0.33500000000000102</c:v>
                </c:pt>
                <c:pt idx="836">
                  <c:v>0.33600000000000102</c:v>
                </c:pt>
                <c:pt idx="837">
                  <c:v>0.33700000000000102</c:v>
                </c:pt>
                <c:pt idx="838">
                  <c:v>0.33800000000000102</c:v>
                </c:pt>
                <c:pt idx="839">
                  <c:v>0.33900000000000102</c:v>
                </c:pt>
                <c:pt idx="840">
                  <c:v>0.34000000000000102</c:v>
                </c:pt>
                <c:pt idx="841">
                  <c:v>0.34100000000000102</c:v>
                </c:pt>
                <c:pt idx="842">
                  <c:v>0.34200000000000103</c:v>
                </c:pt>
                <c:pt idx="843">
                  <c:v>0.34300000000000103</c:v>
                </c:pt>
                <c:pt idx="844">
                  <c:v>0.34400000000000103</c:v>
                </c:pt>
                <c:pt idx="845">
                  <c:v>0.34500000000000097</c:v>
                </c:pt>
                <c:pt idx="846">
                  <c:v>0.34600000000000097</c:v>
                </c:pt>
                <c:pt idx="847">
                  <c:v>0.34700000000000097</c:v>
                </c:pt>
                <c:pt idx="848">
                  <c:v>0.34800000000000098</c:v>
                </c:pt>
                <c:pt idx="849">
                  <c:v>0.34900000000000098</c:v>
                </c:pt>
                <c:pt idx="850">
                  <c:v>0.35000000000000098</c:v>
                </c:pt>
                <c:pt idx="851">
                  <c:v>0.35100000000000098</c:v>
                </c:pt>
                <c:pt idx="852">
                  <c:v>0.35200000000000098</c:v>
                </c:pt>
                <c:pt idx="853">
                  <c:v>0.35300000000000098</c:v>
                </c:pt>
                <c:pt idx="854">
                  <c:v>0.35400000000000098</c:v>
                </c:pt>
                <c:pt idx="855">
                  <c:v>0.35500000000000098</c:v>
                </c:pt>
                <c:pt idx="856">
                  <c:v>0.35600000000000098</c:v>
                </c:pt>
                <c:pt idx="857">
                  <c:v>0.35700000000000098</c:v>
                </c:pt>
                <c:pt idx="858">
                  <c:v>0.35800000000000098</c:v>
                </c:pt>
                <c:pt idx="859">
                  <c:v>0.35900000000000098</c:v>
                </c:pt>
                <c:pt idx="860">
                  <c:v>0.36000000000000099</c:v>
                </c:pt>
                <c:pt idx="861">
                  <c:v>0.36100000000000099</c:v>
                </c:pt>
                <c:pt idx="862">
                  <c:v>0.36200000000000099</c:v>
                </c:pt>
                <c:pt idx="863">
                  <c:v>0.36300000000000099</c:v>
                </c:pt>
                <c:pt idx="864">
                  <c:v>0.36400000000000099</c:v>
                </c:pt>
                <c:pt idx="865">
                  <c:v>0.36500000000000099</c:v>
                </c:pt>
                <c:pt idx="866">
                  <c:v>0.36600000000000099</c:v>
                </c:pt>
                <c:pt idx="867">
                  <c:v>0.36700000000000099</c:v>
                </c:pt>
                <c:pt idx="868">
                  <c:v>0.36800000000000099</c:v>
                </c:pt>
                <c:pt idx="869">
                  <c:v>0.36900000000000099</c:v>
                </c:pt>
                <c:pt idx="870">
                  <c:v>0.37000000000000099</c:v>
                </c:pt>
                <c:pt idx="871">
                  <c:v>0.371000000000001</c:v>
                </c:pt>
                <c:pt idx="872">
                  <c:v>0.372000000000001</c:v>
                </c:pt>
                <c:pt idx="873">
                  <c:v>0.373000000000001</c:v>
                </c:pt>
                <c:pt idx="874">
                  <c:v>0.374000000000001</c:v>
                </c:pt>
                <c:pt idx="875">
                  <c:v>0.375000000000001</c:v>
                </c:pt>
                <c:pt idx="876">
                  <c:v>0.376000000000001</c:v>
                </c:pt>
                <c:pt idx="877">
                  <c:v>0.377000000000001</c:v>
                </c:pt>
                <c:pt idx="878">
                  <c:v>0.378000000000001</c:v>
                </c:pt>
                <c:pt idx="879">
                  <c:v>0.379000000000001</c:v>
                </c:pt>
                <c:pt idx="880">
                  <c:v>0.380000000000001</c:v>
                </c:pt>
                <c:pt idx="881">
                  <c:v>0.381000000000001</c:v>
                </c:pt>
                <c:pt idx="882">
                  <c:v>0.38200000000000101</c:v>
                </c:pt>
                <c:pt idx="883">
                  <c:v>0.38300000000000101</c:v>
                </c:pt>
                <c:pt idx="884">
                  <c:v>0.38400000000000101</c:v>
                </c:pt>
                <c:pt idx="885">
                  <c:v>0.38500000000000101</c:v>
                </c:pt>
                <c:pt idx="886">
                  <c:v>0.38600000000000101</c:v>
                </c:pt>
                <c:pt idx="887">
                  <c:v>0.38700000000000101</c:v>
                </c:pt>
                <c:pt idx="888">
                  <c:v>0.38800000000000101</c:v>
                </c:pt>
                <c:pt idx="889">
                  <c:v>0.38900000000000101</c:v>
                </c:pt>
                <c:pt idx="890">
                  <c:v>0.39000000000000101</c:v>
                </c:pt>
                <c:pt idx="891">
                  <c:v>0.39100000000000101</c:v>
                </c:pt>
                <c:pt idx="892">
                  <c:v>0.39200000000000101</c:v>
                </c:pt>
                <c:pt idx="893">
                  <c:v>0.39300000000000102</c:v>
                </c:pt>
                <c:pt idx="894">
                  <c:v>0.39400000000000102</c:v>
                </c:pt>
                <c:pt idx="895">
                  <c:v>0.39500000000000102</c:v>
                </c:pt>
                <c:pt idx="896">
                  <c:v>0.39600000000000102</c:v>
                </c:pt>
                <c:pt idx="897">
                  <c:v>0.39700000000000102</c:v>
                </c:pt>
                <c:pt idx="898">
                  <c:v>0.39800000000000102</c:v>
                </c:pt>
                <c:pt idx="899">
                  <c:v>0.39900000000000102</c:v>
                </c:pt>
                <c:pt idx="900">
                  <c:v>0.40000000000000102</c:v>
                </c:pt>
                <c:pt idx="901">
                  <c:v>0.40100000000000102</c:v>
                </c:pt>
                <c:pt idx="902">
                  <c:v>0.40200000000000102</c:v>
                </c:pt>
                <c:pt idx="903">
                  <c:v>0.40300000000000102</c:v>
                </c:pt>
                <c:pt idx="904">
                  <c:v>0.40400000000000102</c:v>
                </c:pt>
                <c:pt idx="905">
                  <c:v>0.40500000000000103</c:v>
                </c:pt>
                <c:pt idx="906">
                  <c:v>0.40600000000000103</c:v>
                </c:pt>
                <c:pt idx="907">
                  <c:v>0.40700000000000103</c:v>
                </c:pt>
                <c:pt idx="908">
                  <c:v>0.40800000000000097</c:v>
                </c:pt>
                <c:pt idx="909">
                  <c:v>0.40900000000000097</c:v>
                </c:pt>
                <c:pt idx="910">
                  <c:v>0.41000000000000097</c:v>
                </c:pt>
                <c:pt idx="911">
                  <c:v>0.41100000000000098</c:v>
                </c:pt>
                <c:pt idx="912">
                  <c:v>0.41200000000000098</c:v>
                </c:pt>
                <c:pt idx="913">
                  <c:v>0.41300000000000098</c:v>
                </c:pt>
                <c:pt idx="914">
                  <c:v>0.41400000000000098</c:v>
                </c:pt>
                <c:pt idx="915">
                  <c:v>0.41500000000000098</c:v>
                </c:pt>
                <c:pt idx="916">
                  <c:v>0.41600000000000098</c:v>
                </c:pt>
                <c:pt idx="917">
                  <c:v>0.41700000000000098</c:v>
                </c:pt>
                <c:pt idx="918">
                  <c:v>0.41800000000000098</c:v>
                </c:pt>
                <c:pt idx="919">
                  <c:v>0.41900000000000098</c:v>
                </c:pt>
                <c:pt idx="920">
                  <c:v>0.42000000000000098</c:v>
                </c:pt>
                <c:pt idx="921">
                  <c:v>0.42100000000000098</c:v>
                </c:pt>
                <c:pt idx="922">
                  <c:v>0.42200000000000099</c:v>
                </c:pt>
                <c:pt idx="923">
                  <c:v>0.42300000000000099</c:v>
                </c:pt>
                <c:pt idx="924">
                  <c:v>0.42400000000000099</c:v>
                </c:pt>
                <c:pt idx="925">
                  <c:v>0.42500000000000099</c:v>
                </c:pt>
                <c:pt idx="926">
                  <c:v>0.42600000000000099</c:v>
                </c:pt>
                <c:pt idx="927">
                  <c:v>0.42700000000000099</c:v>
                </c:pt>
                <c:pt idx="928">
                  <c:v>0.42800000000000099</c:v>
                </c:pt>
                <c:pt idx="929">
                  <c:v>0.42900000000000099</c:v>
                </c:pt>
                <c:pt idx="930">
                  <c:v>0.43000000000000099</c:v>
                </c:pt>
                <c:pt idx="931">
                  <c:v>0.43100000000000099</c:v>
                </c:pt>
                <c:pt idx="932">
                  <c:v>0.43200000000000099</c:v>
                </c:pt>
                <c:pt idx="933">
                  <c:v>0.433000000000001</c:v>
                </c:pt>
                <c:pt idx="934">
                  <c:v>0.434000000000001</c:v>
                </c:pt>
                <c:pt idx="935">
                  <c:v>0.435000000000001</c:v>
                </c:pt>
                <c:pt idx="936">
                  <c:v>0.436000000000001</c:v>
                </c:pt>
                <c:pt idx="937">
                  <c:v>0.437000000000001</c:v>
                </c:pt>
                <c:pt idx="938">
                  <c:v>0.438000000000001</c:v>
                </c:pt>
                <c:pt idx="939">
                  <c:v>0.439000000000001</c:v>
                </c:pt>
                <c:pt idx="940">
                  <c:v>0.440000000000001</c:v>
                </c:pt>
                <c:pt idx="941">
                  <c:v>0.441000000000001</c:v>
                </c:pt>
                <c:pt idx="942">
                  <c:v>0.442000000000001</c:v>
                </c:pt>
                <c:pt idx="943">
                  <c:v>0.443000000000001</c:v>
                </c:pt>
                <c:pt idx="944">
                  <c:v>0.444000000000001</c:v>
                </c:pt>
                <c:pt idx="945">
                  <c:v>0.44500000000000101</c:v>
                </c:pt>
                <c:pt idx="946">
                  <c:v>0.44600000000000101</c:v>
                </c:pt>
                <c:pt idx="947">
                  <c:v>0.44700000000000101</c:v>
                </c:pt>
                <c:pt idx="948">
                  <c:v>0.44800000000000101</c:v>
                </c:pt>
                <c:pt idx="949">
                  <c:v>0.44900000000000101</c:v>
                </c:pt>
                <c:pt idx="950">
                  <c:v>0.45000000000000101</c:v>
                </c:pt>
                <c:pt idx="951">
                  <c:v>0.45100000000000101</c:v>
                </c:pt>
                <c:pt idx="952">
                  <c:v>0.45200000000000101</c:v>
                </c:pt>
                <c:pt idx="953">
                  <c:v>0.45300000000000101</c:v>
                </c:pt>
                <c:pt idx="954">
                  <c:v>0.45400000000000101</c:v>
                </c:pt>
                <c:pt idx="955">
                  <c:v>0.45500000000000101</c:v>
                </c:pt>
                <c:pt idx="956">
                  <c:v>0.45600000000000102</c:v>
                </c:pt>
                <c:pt idx="957">
                  <c:v>0.45700000000000102</c:v>
                </c:pt>
                <c:pt idx="958">
                  <c:v>0.45800000000000102</c:v>
                </c:pt>
                <c:pt idx="959">
                  <c:v>0.45900000000000102</c:v>
                </c:pt>
                <c:pt idx="960">
                  <c:v>0.46000000000000102</c:v>
                </c:pt>
                <c:pt idx="961">
                  <c:v>0.46100000000000102</c:v>
                </c:pt>
                <c:pt idx="962">
                  <c:v>0.46200000000000102</c:v>
                </c:pt>
                <c:pt idx="963">
                  <c:v>0.46300000000000102</c:v>
                </c:pt>
                <c:pt idx="964">
                  <c:v>0.46400000000000102</c:v>
                </c:pt>
                <c:pt idx="965">
                  <c:v>0.46500000000000102</c:v>
                </c:pt>
                <c:pt idx="966">
                  <c:v>0.46600000000000102</c:v>
                </c:pt>
                <c:pt idx="967">
                  <c:v>0.46700000000000103</c:v>
                </c:pt>
                <c:pt idx="968">
                  <c:v>0.46800000000000103</c:v>
                </c:pt>
                <c:pt idx="969">
                  <c:v>0.46900000000000103</c:v>
                </c:pt>
                <c:pt idx="970">
                  <c:v>0.47000000000000097</c:v>
                </c:pt>
                <c:pt idx="971">
                  <c:v>0.47100000000000097</c:v>
                </c:pt>
                <c:pt idx="972">
                  <c:v>0.47200000000000097</c:v>
                </c:pt>
                <c:pt idx="973">
                  <c:v>0.47300000000000098</c:v>
                </c:pt>
                <c:pt idx="974">
                  <c:v>0.47400000000000098</c:v>
                </c:pt>
                <c:pt idx="975">
                  <c:v>0.47500000000000098</c:v>
                </c:pt>
                <c:pt idx="976">
                  <c:v>0.47600000000000098</c:v>
                </c:pt>
                <c:pt idx="977">
                  <c:v>0.47700000000000098</c:v>
                </c:pt>
                <c:pt idx="978">
                  <c:v>0.47800000000000098</c:v>
                </c:pt>
                <c:pt idx="979">
                  <c:v>0.47900000000000098</c:v>
                </c:pt>
                <c:pt idx="980">
                  <c:v>0.48000000000000098</c:v>
                </c:pt>
                <c:pt idx="981">
                  <c:v>0.48100000000000098</c:v>
                </c:pt>
                <c:pt idx="982">
                  <c:v>0.48200000000000098</c:v>
                </c:pt>
                <c:pt idx="983">
                  <c:v>0.48300000000000098</c:v>
                </c:pt>
                <c:pt idx="984">
                  <c:v>0.48400000000000098</c:v>
                </c:pt>
                <c:pt idx="985">
                  <c:v>0.48500000000000099</c:v>
                </c:pt>
                <c:pt idx="986">
                  <c:v>0.48600000000000099</c:v>
                </c:pt>
                <c:pt idx="987">
                  <c:v>0.48700000000000099</c:v>
                </c:pt>
                <c:pt idx="988">
                  <c:v>0.48800000000000099</c:v>
                </c:pt>
              </c:numCache>
            </c:numRef>
          </c:xVal>
          <c:yVal>
            <c:numRef>
              <c:f>'chapter 13_portfolio'!$L$3:$L$991</c:f>
              <c:numCache>
                <c:formatCode>General</c:formatCode>
                <c:ptCount val="989"/>
                <c:pt idx="0">
                  <c:v>1.6407935560708021E-15</c:v>
                </c:pt>
                <c:pt idx="1">
                  <c:v>1.8802855608524846E-15</c:v>
                </c:pt>
                <c:pt idx="2">
                  <c:v>2.1541760787411237E-15</c:v>
                </c:pt>
                <c:pt idx="3">
                  <c:v>2.4673235583346391E-15</c:v>
                </c:pt>
                <c:pt idx="4">
                  <c:v>2.8252607147486231E-15</c:v>
                </c:pt>
                <c:pt idx="5">
                  <c:v>3.2342863992895738E-15</c:v>
                </c:pt>
                <c:pt idx="6">
                  <c:v>3.7015697465512074E-15</c:v>
                </c:pt>
                <c:pt idx="7">
                  <c:v>4.2352682065178554E-15</c:v>
                </c:pt>
                <c:pt idx="8">
                  <c:v>4.8446612752500712E-15</c:v>
                </c:pt>
                <c:pt idx="9">
                  <c:v>5.540301969512335E-15</c:v>
                </c:pt>
                <c:pt idx="10">
                  <c:v>6.3341883514347463E-15</c:v>
                </c:pt>
                <c:pt idx="11">
                  <c:v>7.239957702504492E-15</c:v>
                </c:pt>
                <c:pt idx="12">
                  <c:v>8.2731062758049986E-15</c:v>
                </c:pt>
                <c:pt idx="13">
                  <c:v>9.4512379258717723E-15</c:v>
                </c:pt>
                <c:pt idx="14">
                  <c:v>1.0794345331746514E-14</c:v>
                </c:pt>
                <c:pt idx="15">
                  <c:v>1.2325127996294767E-14</c:v>
                </c:pt>
                <c:pt idx="16">
                  <c:v>1.4069351729767252E-14</c:v>
                </c:pt>
                <c:pt idx="17">
                  <c:v>1.6056254914806845E-14</c:v>
                </c:pt>
                <c:pt idx="18">
                  <c:v>1.831900751130574E-14</c:v>
                </c:pt>
                <c:pt idx="19">
                  <c:v>2.0895229501279916E-14</c:v>
                </c:pt>
                <c:pt idx="20">
                  <c:v>2.382757630579754E-14</c:v>
                </c:pt>
                <c:pt idx="21">
                  <c:v>2.7164399638657436E-14</c:v>
                </c:pt>
                <c:pt idx="22">
                  <c:v>3.0960493306832E-14</c:v>
                </c:pt>
                <c:pt idx="23">
                  <c:v>3.5277934638944089E-14</c:v>
                </c:pt>
                <c:pt idx="24">
                  <c:v>4.0187033534996487E-14</c:v>
                </c:pt>
                <c:pt idx="25">
                  <c:v>4.5767402599664309E-14</c:v>
                </c:pt>
                <c:pt idx="26">
                  <c:v>5.2109163466037626E-14</c:v>
                </c:pt>
                <c:pt idx="27">
                  <c:v>5.9314306257140177E-14</c:v>
                </c:pt>
                <c:pt idx="28">
                  <c:v>6.7498221191552165E-14</c:v>
                </c:pt>
                <c:pt idx="29">
                  <c:v>7.6791423642309895E-14</c:v>
                </c:pt>
                <c:pt idx="30">
                  <c:v>8.7341496532972507E-14</c:v>
                </c:pt>
                <c:pt idx="31">
                  <c:v>9.9315276832624704E-14</c:v>
                </c:pt>
                <c:pt idx="32">
                  <c:v>1.1290131612727666E-13</c:v>
                </c:pt>
                <c:pt idx="33">
                  <c:v>1.2831264883720237E-13</c:v>
                </c:pt>
                <c:pt idx="34">
                  <c:v>1.4578990566104326E-13</c:v>
                </c:pt>
                <c:pt idx="35">
                  <c:v>1.6560481430556627E-13</c:v>
                </c:pt>
                <c:pt idx="36">
                  <c:v>1.8806413455751131E-13</c:v>
                </c:pt>
                <c:pt idx="37">
                  <c:v>2.1351408032964292E-13</c:v>
                </c:pt>
                <c:pt idx="38">
                  <c:v>2.4234528753179428E-13</c:v>
                </c:pt>
                <c:pt idx="39">
                  <c:v>2.749983935514324E-13</c:v>
                </c:pt>
                <c:pt idx="40">
                  <c:v>3.1197030185691451E-13</c:v>
                </c:pt>
                <c:pt idx="41">
                  <c:v>3.5382121384854925E-13</c:v>
                </c:pt>
                <c:pt idx="42">
                  <c:v>4.0118251967592459E-13</c:v>
                </c:pt>
                <c:pt idx="43">
                  <c:v>4.5476565042308673E-13</c:v>
                </c:pt>
                <c:pt idx="44">
                  <c:v>5.153720059562908E-13</c:v>
                </c:pt>
                <c:pt idx="45">
                  <c:v>5.839040859651167E-13</c:v>
                </c:pt>
                <c:pt idx="46">
                  <c:v>6.6137796645365755E-13</c:v>
                </c:pt>
                <c:pt idx="47">
                  <c:v>7.489372803171314E-13</c:v>
                </c:pt>
                <c:pt idx="48">
                  <c:v>8.4786887885010303E-13</c:v>
                </c:pt>
                <c:pt idx="49">
                  <c:v>9.5962037127456928E-13</c:v>
                </c:pt>
                <c:pt idx="50">
                  <c:v>1.0858197618685336E-12</c:v>
                </c:pt>
                <c:pt idx="51">
                  <c:v>1.2282974292612517E-12</c:v>
                </c:pt>
                <c:pt idx="52">
                  <c:v>1.3891107202072129E-12</c:v>
                </c:pt>
                <c:pt idx="53">
                  <c:v>1.5705714609529153E-12</c:v>
                </c:pt>
                <c:pt idx="54">
                  <c:v>1.7752767234941391E-12</c:v>
                </c:pt>
                <c:pt idx="55">
                  <c:v>2.0061432219461865E-12</c:v>
                </c:pt>
                <c:pt idx="56">
                  <c:v>2.2664457563118068E-12</c:v>
                </c:pt>
                <c:pt idx="57">
                  <c:v>2.5598601675676268E-12</c:v>
                </c:pt>
                <c:pt idx="58">
                  <c:v>2.8905113196814483E-12</c:v>
                </c:pt>
                <c:pt idx="59">
                  <c:v>3.2630266814487737E-12</c:v>
                </c:pt>
                <c:pt idx="60">
                  <c:v>3.6825961444821947E-12</c:v>
                </c:pt>
                <c:pt idx="61">
                  <c:v>4.1550387839420637E-12</c:v>
                </c:pt>
                <c:pt idx="62">
                  <c:v>4.6868773463695899E-12</c:v>
                </c:pt>
                <c:pt idx="63">
                  <c:v>5.2854213350494959E-12</c:v>
                </c:pt>
                <c:pt idx="64">
                  <c:v>5.958859658543445E-12</c:v>
                </c:pt>
                <c:pt idx="65">
                  <c:v>6.7163639133378739E-12</c:v>
                </c:pt>
                <c:pt idx="66">
                  <c:v>7.5682034879689355E-12</c:v>
                </c:pt>
                <c:pt idx="67">
                  <c:v>8.5258738046606535E-12</c:v>
                </c:pt>
                <c:pt idx="68">
                  <c:v>9.6022391566783683E-12</c:v>
                </c:pt>
                <c:pt idx="69">
                  <c:v>1.0811691756629985E-11</c:v>
                </c:pt>
                <c:pt idx="70">
                  <c:v>1.2170328784333985E-11</c:v>
                </c:pt>
                <c:pt idx="71">
                  <c:v>1.3696149414263218E-11</c:v>
                </c:pt>
                <c:pt idx="72">
                  <c:v>1.5409274013765716E-11</c:v>
                </c:pt>
                <c:pt idx="73">
                  <c:v>1.7332187936235221E-11</c:v>
                </c:pt>
                <c:pt idx="74">
                  <c:v>1.9490012590312467E-11</c:v>
                </c:pt>
                <c:pt idx="75">
                  <c:v>2.1910806749420153E-11</c:v>
                </c:pt>
                <c:pt idx="76">
                  <c:v>2.4625901378054881E-11</c:v>
                </c:pt>
                <c:pt idx="77">
                  <c:v>2.7670271595124609E-11</c:v>
                </c:pt>
                <c:pt idx="78">
                  <c:v>3.1082949773329203E-11</c:v>
                </c:pt>
                <c:pt idx="79">
                  <c:v>3.4907484190534857E-11</c:v>
                </c:pt>
                <c:pt idx="80">
                  <c:v>3.9192448108002117E-11</c:v>
                </c:pt>
                <c:pt idx="81">
                  <c:v>4.3992004655247317E-11</c:v>
                </c:pt>
                <c:pt idx="82">
                  <c:v>4.9366533456687788E-11</c:v>
                </c:pt>
                <c:pt idx="83">
                  <c:v>5.5383325545872642E-11</c:v>
                </c:pt>
                <c:pt idx="84">
                  <c:v>6.2117353784329043E-11</c:v>
                </c:pt>
                <c:pt idx="85">
                  <c:v>6.9652126739622252E-11</c:v>
                </c:pt>
                <c:pt idx="86">
                  <c:v>7.808063478741333E-11</c:v>
                </c:pt>
                <c:pt idx="87">
                  <c:v>8.7506398091991704E-11</c:v>
                </c:pt>
                <c:pt idx="88">
                  <c:v>9.8044627096411862E-11</c:v>
                </c:pt>
                <c:pt idx="89">
                  <c:v>1.0982350722511933E-10</c:v>
                </c:pt>
                <c:pt idx="90">
                  <c:v>1.229856206777294E-10</c:v>
                </c:pt>
                <c:pt idx="91">
                  <c:v>1.3768951948202433E-10</c:v>
                </c:pt>
                <c:pt idx="92">
                  <c:v>1.5411146538782791E-10</c:v>
                </c:pt>
                <c:pt idx="93">
                  <c:v>1.724473537326386E-10</c:v>
                </c:pt>
                <c:pt idx="94">
                  <c:v>1.9291484010715844E-10</c:v>
                </c:pt>
                <c:pt idx="95">
                  <c:v>2.1575569050776959E-10</c:v>
                </c:pt>
                <c:pt idx="96">
                  <c:v>2.4123837769816797E-10</c:v>
                </c:pt>
                <c:pt idx="97">
                  <c:v>2.6966094872986512E-10</c:v>
                </c:pt>
                <c:pt idx="98">
                  <c:v>3.0135419100839665E-10</c:v>
                </c:pt>
                <c:pt idx="99">
                  <c:v>3.3668512695765372E-10</c:v>
                </c:pt>
                <c:pt idx="100">
                  <c:v>3.7606087024931538E-10</c:v>
                </c:pt>
                <c:pt idx="101">
                  <c:v>4.1993287974994767E-10</c:v>
                </c:pt>
                <c:pt idx="102">
                  <c:v>4.6880165081912365E-10</c:v>
                </c:pt>
                <c:pt idx="103">
                  <c:v>5.2322188739387393E-10</c:v>
                </c:pt>
                <c:pt idx="104">
                  <c:v>5.8380820244614866E-10</c:v>
                </c:pt>
                <c:pt idx="105">
                  <c:v>6.5124139893144948E-10</c:v>
                </c:pt>
                <c:pt idx="106">
                  <c:v>7.2627538829124766E-10</c:v>
                </c:pt>
                <c:pt idx="107">
                  <c:v>8.097448089653793E-10</c:v>
                </c:pt>
                <c:pt idx="108">
                  <c:v>9.025734132517233E-10</c:v>
                </c:pt>
                <c:pt idx="109">
                  <c:v>1.0057832972614248E-9</c:v>
                </c:pt>
                <c:pt idx="110">
                  <c:v>1.1205050557034887E-9</c:v>
                </c:pt>
                <c:pt idx="111">
                  <c:v>1.2479889508424225E-9</c:v>
                </c:pt>
                <c:pt idx="112">
                  <c:v>1.3896171932587631E-9</c:v>
                </c:pt>
                <c:pt idx="113">
                  <c:v>1.546917441062644E-9</c:v>
                </c:pt>
                <c:pt idx="114">
                  <c:v>1.7215776340261076E-9</c:v>
                </c:pt>
                <c:pt idx="115">
                  <c:v>1.9154622897772208E-9</c:v>
                </c:pt>
                <c:pt idx="116">
                  <c:v>2.1306304008102336E-9</c:v>
                </c:pt>
                <c:pt idx="117">
                  <c:v>2.3693550836872645E-9</c:v>
                </c:pt>
                <c:pt idx="118">
                  <c:v>2.634145145523084E-9</c:v>
                </c:pt>
                <c:pt idx="119">
                  <c:v>2.9277687477431727E-9</c:v>
                </c:pt>
                <c:pt idx="120">
                  <c:v>3.2532793632846587E-9</c:v>
                </c:pt>
                <c:pt idx="121">
                  <c:v>3.6140442409723913E-9</c:v>
                </c:pt>
                <c:pt idx="122">
                  <c:v>4.0137756098608176E-9</c:v>
                </c:pt>
                <c:pt idx="123">
                  <c:v>4.4565648770058299E-9</c:v>
                </c:pt>
                <c:pt idx="124">
                  <c:v>4.9469200945492402E-9</c:v>
                </c:pt>
                <c:pt idx="125">
                  <c:v>5.4898069962993482E-9</c:v>
                </c:pt>
                <c:pt idx="126">
                  <c:v>6.0906939303244071E-9</c:v>
                </c:pt>
                <c:pt idx="127">
                  <c:v>6.7556010426000816E-9</c:v>
                </c:pt>
                <c:pt idx="128">
                  <c:v>7.4911540976396651E-9</c:v>
                </c:pt>
                <c:pt idx="129">
                  <c:v>8.3046433554692341E-9</c:v>
                </c:pt>
                <c:pt idx="130">
                  <c:v>9.2040879604884682E-9</c:v>
                </c:pt>
                <c:pt idx="131">
                  <c:v>1.0198306336889003E-8</c:v>
                </c:pt>
                <c:pt idx="132">
                  <c:v>1.1296993127615125E-8</c:v>
                </c:pt>
                <c:pt idx="133">
                  <c:v>1.2510803259587688E-8</c:v>
                </c:pt>
                <c:pt idx="134">
                  <c:v>1.3851443767326986E-8</c:v>
                </c:pt>
                <c:pt idx="135">
                  <c:v>1.533177406048679E-8</c:v>
                </c:pt>
                <c:pt idx="136">
                  <c:v>1.6965915378438976E-8</c:v>
                </c:pt>
                <c:pt idx="137">
                  <c:v>1.8769370237248538E-8</c:v>
                </c:pt>
                <c:pt idx="138">
                  <c:v>2.0759152741485578E-8</c:v>
                </c:pt>
                <c:pt idx="139">
                  <c:v>2.2953930705696321E-8</c:v>
                </c:pt>
                <c:pt idx="140">
                  <c:v>2.5374180608384783E-8</c:v>
                </c:pt>
                <c:pt idx="141">
                  <c:v>2.8042356485451008E-8</c:v>
                </c:pt>
                <c:pt idx="142">
                  <c:v>3.0983073960622236E-8</c:v>
                </c:pt>
                <c:pt idx="143">
                  <c:v>3.4223310707977826E-8</c:v>
                </c:pt>
                <c:pt idx="144">
                  <c:v>3.7792624746692742E-8</c:v>
                </c:pt>
                <c:pt idx="145">
                  <c:v>4.1723392081138896E-8</c:v>
                </c:pt>
                <c:pt idx="146">
                  <c:v>4.6051065321054211E-8</c:v>
                </c:pt>
                <c:pt idx="147">
                  <c:v>5.081445504721495E-8</c:v>
                </c:pt>
                <c:pt idx="148">
                  <c:v>5.6056035828549091E-8</c:v>
                </c:pt>
                <c:pt idx="149">
                  <c:v>6.1822278947606237E-8</c:v>
                </c:pt>
                <c:pt idx="150">
                  <c:v>6.8164014053443701E-8</c:v>
                </c:pt>
                <c:pt idx="151">
                  <c:v>7.5136822135081422E-8</c:v>
                </c:pt>
                <c:pt idx="152">
                  <c:v>8.2801462395511073E-8</c:v>
                </c:pt>
                <c:pt idx="153">
                  <c:v>9.1224335806683018E-8</c:v>
                </c:pt>
                <c:pt idx="154">
                  <c:v>1.0047798834083562E-7</c:v>
                </c:pt>
                <c:pt idx="155">
                  <c:v>1.106416571039477E-7</c:v>
                </c:pt>
                <c:pt idx="156">
                  <c:v>1.2180186284398492E-7</c:v>
                </c:pt>
                <c:pt idx="157">
                  <c:v>1.3405305257107125E-7</c:v>
                </c:pt>
                <c:pt idx="158">
                  <c:v>1.4749829630985066E-7</c:v>
                </c:pt>
                <c:pt idx="159">
                  <c:v>1.6225004230735933E-7</c:v>
                </c:pt>
                <c:pt idx="160">
                  <c:v>1.784309353439315E-7</c:v>
                </c:pt>
                <c:pt idx="161">
                  <c:v>1.9617470314135659E-7</c:v>
                </c:pt>
                <c:pt idx="162">
                  <c:v>2.1562711623313917E-7</c:v>
                </c:pt>
                <c:pt idx="163">
                  <c:v>2.3694702705772413E-7</c:v>
                </c:pt>
                <c:pt idx="164">
                  <c:v>2.6030749445854626E-7</c:v>
                </c:pt>
                <c:pt idx="165">
                  <c:v>2.8589700022636972E-7</c:v>
                </c:pt>
                <c:pt idx="166">
                  <c:v>3.1392076480134707E-7</c:v>
                </c:pt>
                <c:pt idx="167">
                  <c:v>3.4460216976641519E-7</c:v>
                </c:pt>
                <c:pt idx="168">
                  <c:v>3.7818429531185448E-7</c:v>
                </c:pt>
                <c:pt idx="169">
                  <c:v>4.1493158143530425E-7</c:v>
                </c:pt>
                <c:pt idx="170">
                  <c:v>4.5513162226406621E-7</c:v>
                </c:pt>
                <c:pt idx="171">
                  <c:v>4.9909710354973274E-7</c:v>
                </c:pt>
                <c:pt idx="172">
                  <c:v>5.4716789409097349E-7</c:v>
                </c:pt>
                <c:pt idx="173">
                  <c:v>5.9971330259150738E-7</c:v>
                </c:pt>
                <c:pt idx="174">
                  <c:v>6.5713451225918008E-7</c:v>
                </c:pt>
                <c:pt idx="175">
                  <c:v>7.198672063014419E-7</c:v>
                </c:pt>
                <c:pt idx="176">
                  <c:v>7.883843983751387E-7</c:v>
                </c:pt>
                <c:pt idx="177">
                  <c:v>8.6319948300738335E-7</c:v>
                </c:pt>
                <c:pt idx="178">
                  <c:v>9.4486952202224513E-7</c:v>
                </c:pt>
                <c:pt idx="179">
                  <c:v>1.0339987840884078E-6</c:v>
                </c:pt>
                <c:pt idx="180">
                  <c:v>1.1312425556491192E-6</c:v>
                </c:pt>
                <c:pt idx="181">
                  <c:v>1.2373112427109676E-6</c:v>
                </c:pt>
                <c:pt idx="182">
                  <c:v>1.3529747842560799E-6</c:v>
                </c:pt>
                <c:pt idx="183">
                  <c:v>1.4790673994067977E-6</c:v>
                </c:pt>
                <c:pt idx="184">
                  <c:v>1.6164926919167077E-6</c:v>
                </c:pt>
                <c:pt idx="185">
                  <c:v>1.76622913709113E-6</c:v>
                </c:pt>
                <c:pt idx="186">
                  <c:v>1.929335977857874E-6</c:v>
                </c:pt>
                <c:pt idx="187">
                  <c:v>2.1069595584196586E-6</c:v>
                </c:pt>
                <c:pt idx="188">
                  <c:v>2.3003401257274844E-6</c:v>
                </c:pt>
                <c:pt idx="189">
                  <c:v>2.5108191309241937E-6</c:v>
                </c:pt>
                <c:pt idx="190">
                  <c:v>2.7398470649238432E-6</c:v>
                </c:pt>
                <c:pt idx="191">
                  <c:v>2.9889918644209985E-6</c:v>
                </c:pt>
                <c:pt idx="192">
                  <c:v>3.2599479268687897E-6</c:v>
                </c:pt>
                <c:pt idx="193">
                  <c:v>3.5545457753315344E-6</c:v>
                </c:pt>
                <c:pt idx="194">
                  <c:v>3.8747624166121378E-6</c:v>
                </c:pt>
                <c:pt idx="195">
                  <c:v>4.2227324386812122E-6</c:v>
                </c:pt>
                <c:pt idx="196">
                  <c:v>4.6007598962009123E-6</c:v>
                </c:pt>
                <c:pt idx="197">
                  <c:v>5.0113310358458986E-6</c:v>
                </c:pt>
                <c:pt idx="198">
                  <c:v>5.4571279161845539E-6</c:v>
                </c:pt>
                <c:pt idx="199">
                  <c:v>5.9410429800995891E-6</c:v>
                </c:pt>
                <c:pt idx="200">
                  <c:v>6.466194641106591E-6</c:v>
                </c:pt>
                <c:pt idx="201">
                  <c:v>7.035943948476498E-6</c:v>
                </c:pt>
                <c:pt idx="202">
                  <c:v>7.6539123997914188E-6</c:v>
                </c:pt>
                <c:pt idx="203">
                  <c:v>8.3240009734676497E-6</c:v>
                </c:pt>
                <c:pt idx="204">
                  <c:v>9.0504104578732274E-6</c:v>
                </c:pt>
                <c:pt idx="205">
                  <c:v>9.8376631579547069E-6</c:v>
                </c:pt>
                <c:pt idx="206">
                  <c:v>1.0690626064778474E-5</c:v>
                </c:pt>
                <c:pt idx="207">
                  <c:v>1.1614535578089881E-5</c:v>
                </c:pt>
                <c:pt idx="208">
                  <c:v>1.2615023876906293E-5</c:v>
                </c:pt>
                <c:pt idx="209">
                  <c:v>1.3698147038296908E-5</c:v>
                </c:pt>
                <c:pt idx="210">
                  <c:v>1.4870415009866011E-5</c:v>
                </c:pt>
                <c:pt idx="211">
                  <c:v>1.6138823547056403E-5</c:v>
                </c:pt>
                <c:pt idx="212">
                  <c:v>1.7510888232232926E-5</c:v>
                </c:pt>
                <c:pt idx="213">
                  <c:v>1.8994680698596923E-5</c:v>
                </c:pt>
                <c:pt idx="214">
                  <c:v>2.0598867188330088E-5</c:v>
                </c:pt>
                <c:pt idx="215">
                  <c:v>2.2332749580975299E-5</c:v>
                </c:pt>
                <c:pt idx="216">
                  <c:v>2.4206309034939828E-5</c:v>
                </c:pt>
                <c:pt idx="217">
                  <c:v>2.6230252392157211E-5</c:v>
                </c:pt>
                <c:pt idx="218">
                  <c:v>2.8416061503377376E-5</c:v>
                </c:pt>
                <c:pt idx="219">
                  <c:v>3.0776045639271711E-5</c:v>
                </c:pt>
                <c:pt idx="220">
                  <c:v>3.3323397160549198E-5</c:v>
                </c:pt>
                <c:pt idx="221">
                  <c:v>3.6072250628582805E-5</c:v>
                </c:pt>
                <c:pt idx="222">
                  <c:v>3.9037745546654285E-5</c:v>
                </c:pt>
                <c:pt idx="223">
                  <c:v>4.2236092930832084E-5</c:v>
                </c:pt>
                <c:pt idx="224">
                  <c:v>4.5684645918717403E-5</c:v>
                </c:pt>
                <c:pt idx="225">
                  <c:v>4.9401974633823792E-5</c:v>
                </c:pt>
                <c:pt idx="226">
                  <c:v>5.3407945533196985E-5</c:v>
                </c:pt>
                <c:pt idx="227">
                  <c:v>5.7723805476044719E-5</c:v>
                </c:pt>
                <c:pt idx="228">
                  <c:v>6.2372270761621638E-5</c:v>
                </c:pt>
                <c:pt idx="229">
                  <c:v>6.737762139540669E-5</c:v>
                </c:pt>
                <c:pt idx="230">
                  <c:v>7.2765800853726568E-5</c:v>
                </c:pt>
                <c:pt idx="231">
                  <c:v>7.8564521628402584E-5</c:v>
                </c:pt>
                <c:pt idx="232">
                  <c:v>8.4803376844738311E-5</c:v>
                </c:pt>
                <c:pt idx="233">
                  <c:v>9.1513958258222978E-5</c:v>
                </c:pt>
                <c:pt idx="234">
                  <c:v>9.8729980947676491E-5</c:v>
                </c:pt>
                <c:pt idx="235">
                  <c:v>1.0648741503522247E-4</c:v>
                </c:pt>
                <c:pt idx="236">
                  <c:v>1.1482462477643387E-4</c:v>
                </c:pt>
                <c:pt idx="237">
                  <c:v>1.2378251537721916E-4</c:v>
                </c:pt>
                <c:pt idx="238">
                  <c:v>1.3340468790755251E-4</c:v>
                </c:pt>
                <c:pt idx="239">
                  <c:v>1.4373760269590906E-4</c:v>
                </c:pt>
                <c:pt idx="240">
                  <c:v>1.5483075160231707E-4</c:v>
                </c:pt>
                <c:pt idx="241">
                  <c:v>1.6673683958219889E-4</c:v>
                </c:pt>
                <c:pt idx="242">
                  <c:v>1.7951197596767274E-4</c:v>
                </c:pt>
                <c:pt idx="243">
                  <c:v>1.932158759076798E-4</c:v>
                </c:pt>
                <c:pt idx="244">
                  <c:v>2.079120724231992E-4</c:v>
                </c:pt>
                <c:pt idx="245">
                  <c:v>2.2366813954883717E-4</c:v>
                </c:pt>
                <c:pt idx="246">
                  <c:v>2.4055592704729504E-4</c:v>
                </c:pt>
                <c:pt idx="247">
                  <c:v>2.5865180719848886E-4</c:v>
                </c:pt>
                <c:pt idx="248">
                  <c:v>2.780369341805091E-4</c:v>
                </c:pt>
                <c:pt idx="249">
                  <c:v>2.9879751657502365E-4</c:v>
                </c:pt>
                <c:pt idx="250">
                  <c:v>3.2102510354521663E-4</c:v>
                </c:pt>
                <c:pt idx="251">
                  <c:v>3.448168852497702E-4</c:v>
                </c:pt>
                <c:pt idx="252">
                  <c:v>3.7027600807182593E-4</c:v>
                </c:pt>
                <c:pt idx="253">
                  <c:v>3.9751190525713246E-4</c:v>
                </c:pt>
                <c:pt idx="254">
                  <c:v>4.2664064357077251E-4</c:v>
                </c:pt>
                <c:pt idx="255">
                  <c:v>4.577852865968245E-4</c:v>
                </c:pt>
                <c:pt idx="256">
                  <c:v>4.9107627532006483E-4</c:v>
                </c:pt>
                <c:pt idx="257">
                  <c:v>5.2665182664326409E-4</c:v>
                </c:pt>
                <c:pt idx="258">
                  <c:v>5.6465835050776322E-4</c:v>
                </c:pt>
                <c:pt idx="259">
                  <c:v>6.0525088629869491E-4</c:v>
                </c:pt>
                <c:pt idx="260">
                  <c:v>6.4859355922948351E-4</c:v>
                </c:pt>
                <c:pt idx="261">
                  <c:v>6.9486005741295693E-4</c:v>
                </c:pt>
                <c:pt idx="262">
                  <c:v>7.4423413033851654E-4</c:v>
                </c:pt>
                <c:pt idx="263">
                  <c:v>7.9691010948628599E-4</c:v>
                </c:pt>
                <c:pt idx="264">
                  <c:v>8.5309345181976181E-4</c:v>
                </c:pt>
                <c:pt idx="265">
                  <c:v>9.1300130690848927E-4</c:v>
                </c:pt>
                <c:pt idx="266">
                  <c:v>9.768631084410952E-4</c:v>
                </c:pt>
                <c:pt idx="267">
                  <c:v>1.0449211908971007E-3</c:v>
                </c:pt>
                <c:pt idx="268">
                  <c:v>1.117431432152687E-3</c:v>
                </c:pt>
                <c:pt idx="269">
                  <c:v>1.1946639228014009E-3</c:v>
                </c:pt>
                <c:pt idx="270">
                  <c:v>1.2769036629750807E-3</c:v>
                </c:pt>
                <c:pt idx="271">
                  <c:v>1.3644512874534708E-3</c:v>
                </c:pt>
                <c:pt idx="272">
                  <c:v>1.4576238198523745E-3</c:v>
                </c:pt>
                <c:pt idx="273">
                  <c:v>1.5567554566803716E-3</c:v>
                </c:pt>
                <c:pt idx="274">
                  <c:v>1.6621983820522765E-3</c:v>
                </c:pt>
                <c:pt idx="275">
                  <c:v>1.7743236138440639E-3</c:v>
                </c:pt>
                <c:pt idx="276">
                  <c:v>1.8935218820684784E-3</c:v>
                </c:pt>
                <c:pt idx="277">
                  <c:v>2.0202045402432293E-3</c:v>
                </c:pt>
                <c:pt idx="278">
                  <c:v>2.1548045105137716E-3</c:v>
                </c:pt>
                <c:pt idx="279">
                  <c:v>2.2977772632811126E-3</c:v>
                </c:pt>
                <c:pt idx="280">
                  <c:v>2.4496018320703757E-3</c:v>
                </c:pt>
                <c:pt idx="281">
                  <c:v>2.6107818643593354E-3</c:v>
                </c:pt>
                <c:pt idx="282">
                  <c:v>2.7818467090664038E-3</c:v>
                </c:pt>
                <c:pt idx="283">
                  <c:v>2.9633525413753528E-3</c:v>
                </c:pt>
                <c:pt idx="284">
                  <c:v>3.1558835255487997E-3</c:v>
                </c:pt>
                <c:pt idx="285">
                  <c:v>3.3600530163541528E-3</c:v>
                </c:pt>
                <c:pt idx="286">
                  <c:v>3.5765047996943957E-3</c:v>
                </c:pt>
                <c:pt idx="287">
                  <c:v>3.8059143730010615E-3</c:v>
                </c:pt>
                <c:pt idx="288">
                  <c:v>4.0489902659087851E-3</c:v>
                </c:pt>
                <c:pt idx="289">
                  <c:v>4.3064754016887558E-3</c:v>
                </c:pt>
                <c:pt idx="290">
                  <c:v>4.5791484998730283E-3</c:v>
                </c:pt>
                <c:pt idx="291">
                  <c:v>4.8678255204521763E-3</c:v>
                </c:pt>
                <c:pt idx="292">
                  <c:v>5.1733611499754899E-3</c:v>
                </c:pt>
                <c:pt idx="293">
                  <c:v>5.4966503298253533E-3</c:v>
                </c:pt>
                <c:pt idx="294">
                  <c:v>5.8386298268759979E-3</c:v>
                </c:pt>
                <c:pt idx="295">
                  <c:v>6.2002798466805516E-3</c:v>
                </c:pt>
                <c:pt idx="296">
                  <c:v>6.5826256892600804E-3</c:v>
                </c:pt>
                <c:pt idx="297">
                  <c:v>6.9867394474932339E-3</c:v>
                </c:pt>
                <c:pt idx="298">
                  <c:v>7.4137417480254434E-3</c:v>
                </c:pt>
                <c:pt idx="299">
                  <c:v>7.8648035345320801E-3</c:v>
                </c:pt>
                <c:pt idx="300">
                  <c:v>8.3411478930809652E-3</c:v>
                </c:pt>
                <c:pt idx="301">
                  <c:v>8.8440519192451786E-3</c:v>
                </c:pt>
                <c:pt idx="302">
                  <c:v>9.3748486265179346E-3</c:v>
                </c:pt>
                <c:pt idx="303">
                  <c:v>9.9349288954769955E-3</c:v>
                </c:pt>
                <c:pt idx="304">
                  <c:v>1.0525743463036769E-2</c:v>
                </c:pt>
                <c:pt idx="305">
                  <c:v>1.1148804951011306E-2</c:v>
                </c:pt>
                <c:pt idx="306">
                  <c:v>1.1805689933091952E-2</c:v>
                </c:pt>
                <c:pt idx="307">
                  <c:v>1.2498041039217834E-2</c:v>
                </c:pt>
                <c:pt idx="308">
                  <c:v>1.3227569096187592E-2</c:v>
                </c:pt>
                <c:pt idx="309">
                  <c:v>1.3996055303224519E-2</c:v>
                </c:pt>
                <c:pt idx="310">
                  <c:v>1.4805353441066791E-2</c:v>
                </c:pt>
                <c:pt idx="311">
                  <c:v>1.5657392113008459E-2</c:v>
                </c:pt>
                <c:pt idx="312">
                  <c:v>1.6554177016165166E-2</c:v>
                </c:pt>
                <c:pt idx="313">
                  <c:v>1.7497793241082773E-2</c:v>
                </c:pt>
                <c:pt idx="314">
                  <c:v>1.849040759764509E-2</c:v>
                </c:pt>
                <c:pt idx="315">
                  <c:v>1.9534270965071283E-2</c:v>
                </c:pt>
                <c:pt idx="316">
                  <c:v>2.0631720663621608E-2</c:v>
                </c:pt>
                <c:pt idx="317">
                  <c:v>2.1785182845454856E-2</c:v>
                </c:pt>
                <c:pt idx="318">
                  <c:v>2.2997174901900522E-2</c:v>
                </c:pt>
                <c:pt idx="319">
                  <c:v>2.4270307884223519E-2</c:v>
                </c:pt>
                <c:pt idx="320">
                  <c:v>2.5607288934771093E-2</c:v>
                </c:pt>
                <c:pt idx="321">
                  <c:v>2.7010923725198029E-2</c:v>
                </c:pt>
                <c:pt idx="322">
                  <c:v>2.8484118898270613E-2</c:v>
                </c:pt>
                <c:pt idx="323">
                  <c:v>3.0029884509549208E-2</c:v>
                </c:pt>
                <c:pt idx="324">
                  <c:v>3.165133646504642E-2</c:v>
                </c:pt>
                <c:pt idx="325">
                  <c:v>3.3351698950752059E-2</c:v>
                </c:pt>
                <c:pt idx="326">
                  <c:v>3.5134306849708023E-2</c:v>
                </c:pt>
                <c:pt idx="327">
                  <c:v>3.7002608142104924E-2</c:v>
                </c:pt>
                <c:pt idx="328">
                  <c:v>3.8960166283660849E-2</c:v>
                </c:pt>
                <c:pt idx="329">
                  <c:v>4.1010662557328471E-2</c:v>
                </c:pt>
                <c:pt idx="330">
                  <c:v>4.315789839316371E-2</c:v>
                </c:pt>
                <c:pt idx="331">
                  <c:v>4.5405797650971004E-2</c:v>
                </c:pt>
                <c:pt idx="332">
                  <c:v>4.7758408860130719E-2</c:v>
                </c:pt>
                <c:pt idx="333">
                  <c:v>5.0219907410794219E-2</c:v>
                </c:pt>
                <c:pt idx="334">
                  <c:v>5.2794597690423689E-2</c:v>
                </c:pt>
                <c:pt idx="335">
                  <c:v>5.5486915159440521E-2</c:v>
                </c:pt>
                <c:pt idx="336">
                  <c:v>5.8301428359536174E-2</c:v>
                </c:pt>
                <c:pt idx="337">
                  <c:v>6.124284084799602E-2</c:v>
                </c:pt>
                <c:pt idx="338">
                  <c:v>6.4315993051181131E-2</c:v>
                </c:pt>
                <c:pt idx="339">
                  <c:v>6.7525864030116928E-2</c:v>
                </c:pt>
                <c:pt idx="340">
                  <c:v>7.0877573150942952E-2</c:v>
                </c:pt>
                <c:pt idx="341">
                  <c:v>7.4376381652790799E-2</c:v>
                </c:pt>
                <c:pt idx="342">
                  <c:v>7.8027694105475581E-2</c:v>
                </c:pt>
                <c:pt idx="343">
                  <c:v>8.183705974921246E-2</c:v>
                </c:pt>
                <c:pt idx="344">
                  <c:v>8.5810173708402326E-2</c:v>
                </c:pt>
                <c:pt idx="345">
                  <c:v>8.9952878071373907E-2</c:v>
                </c:pt>
                <c:pt idx="346">
                  <c:v>9.4271162827822233E-2</c:v>
                </c:pt>
                <c:pt idx="347">
                  <c:v>9.8771166655541559E-2</c:v>
                </c:pt>
                <c:pt idx="348">
                  <c:v>0.1034591775479289</c:v>
                </c:pt>
                <c:pt idx="349">
                  <c:v>0.10834163327361704</c:v>
                </c:pt>
                <c:pt idx="350">
                  <c:v>0.11342512165949151</c:v>
                </c:pt>
                <c:pt idx="351">
                  <c:v>0.1187163806882631</c:v>
                </c:pt>
                <c:pt idx="352">
                  <c:v>0.12422229840168743</c:v>
                </c:pt>
                <c:pt idx="353">
                  <c:v>0.12994991260047017</c:v>
                </c:pt>
                <c:pt idx="354">
                  <c:v>0.13590641033184866</c:v>
                </c:pt>
                <c:pt idx="355">
                  <c:v>0.14209912715582129</c:v>
                </c:pt>
                <c:pt idx="356">
                  <c:v>0.14853554618098344</c:v>
                </c:pt>
                <c:pt idx="357">
                  <c:v>0.15522329686094474</c:v>
                </c:pt>
                <c:pt idx="358">
                  <c:v>0.16217015354233047</c:v>
                </c:pt>
                <c:pt idx="359">
                  <c:v>0.16938403375542366</c:v>
                </c:pt>
                <c:pt idx="360">
                  <c:v>0.17687299623857658</c:v>
                </c:pt>
                <c:pt idx="361">
                  <c:v>0.18464523868761684</c:v>
                </c:pt>
                <c:pt idx="362">
                  <c:v>0.1927090952215865</c:v>
                </c:pt>
                <c:pt idx="363">
                  <c:v>0.20107303355630352</c:v>
                </c:pt>
                <c:pt idx="364">
                  <c:v>0.20974565187738897</c:v>
                </c:pt>
                <c:pt idx="365">
                  <c:v>0.21873567540460478</c:v>
                </c:pt>
                <c:pt idx="366">
                  <c:v>0.22805195263955449</c:v>
                </c:pt>
                <c:pt idx="367">
                  <c:v>0.23770345128904999</c:v>
                </c:pt>
                <c:pt idx="368">
                  <c:v>0.24769925385670882</c:v>
                </c:pt>
                <c:pt idx="369">
                  <c:v>0.25804855289564976</c:v>
                </c:pt>
                <c:pt idx="370">
                  <c:v>0.26876064591547449</c:v>
                </c:pt>
                <c:pt idx="371">
                  <c:v>0.27984492993707677</c:v>
                </c:pt>
                <c:pt idx="372">
                  <c:v>0.29131089568920265</c:v>
                </c:pt>
                <c:pt idx="373">
                  <c:v>0.3031681214410924</c:v>
                </c:pt>
                <c:pt idx="374">
                  <c:v>0.3154262664659771</c:v>
                </c:pt>
                <c:pt idx="375">
                  <c:v>0.32809506413066536</c:v>
                </c:pt>
                <c:pt idx="376">
                  <c:v>0.34118431460695825</c:v>
                </c:pt>
                <c:pt idx="377">
                  <c:v>0.35470387720115309</c:v>
                </c:pt>
                <c:pt idx="378">
                  <c:v>0.36866366229845393</c:v>
                </c:pt>
                <c:pt idx="379">
                  <c:v>0.38307362291968872</c:v>
                </c:pt>
                <c:pt idx="380">
                  <c:v>0.39794374588835052</c:v>
                </c:pt>
                <c:pt idx="381">
                  <c:v>0.41328404260661589</c:v>
                </c:pt>
                <c:pt idx="382">
                  <c:v>0.42910453943967058</c:v>
                </c:pt>
                <c:pt idx="383">
                  <c:v>0.44541526770836398</c:v>
                </c:pt>
                <c:pt idx="384">
                  <c:v>0.46222625329094091</c:v>
                </c:pt>
                <c:pt idx="385">
                  <c:v>0.4795475058353475</c:v>
                </c:pt>
                <c:pt idx="386">
                  <c:v>0.49738900758439353</c:v>
                </c:pt>
                <c:pt idx="387">
                  <c:v>0.5157607018168372</c:v>
                </c:pt>
                <c:pt idx="388">
                  <c:v>0.53467248090830333</c:v>
                </c:pt>
                <c:pt idx="389">
                  <c:v>0.55413417401677612</c:v>
                </c:pt>
                <c:pt idx="390">
                  <c:v>0.57415553439828793</c:v>
                </c:pt>
                <c:pt idx="391">
                  <c:v>0.5947462263593104</c:v>
                </c:pt>
                <c:pt idx="392">
                  <c:v>0.61591581185325994</c:v>
                </c:pt>
                <c:pt idx="393">
                  <c:v>0.63767373672946259</c:v>
                </c:pt>
                <c:pt idx="394">
                  <c:v>0.66002931664385489</c:v>
                </c:pt>
                <c:pt idx="395">
                  <c:v>0.68299172264165942</c:v>
                </c:pt>
                <c:pt idx="396">
                  <c:v>0.70656996642324355</c:v>
                </c:pt>
                <c:pt idx="397">
                  <c:v>0.73077288530533968</c:v>
                </c:pt>
                <c:pt idx="398">
                  <c:v>0.75560912689079962</c:v>
                </c:pt>
                <c:pt idx="399">
                  <c:v>0.78108713346104841</c:v>
                </c:pt>
                <c:pt idx="400">
                  <c:v>0.80721512610640145</c:v>
                </c:pt>
                <c:pt idx="401">
                  <c:v>0.83400108861040145</c:v>
                </c:pt>
                <c:pt idx="402">
                  <c:v>0.86145275110534869</c:v>
                </c:pt>
                <c:pt idx="403">
                  <c:v>0.88957757351717515</c:v>
                </c:pt>
                <c:pt idx="404">
                  <c:v>0.91838272881882532</c:v>
                </c:pt>
                <c:pt idx="405">
                  <c:v>0.947875086112281</c:v>
                </c:pt>
                <c:pt idx="406">
                  <c:v>0.97806119356034271</c:v>
                </c:pt>
                <c:pt idx="407">
                  <c:v>1.0089472611902537</c:v>
                </c:pt>
                <c:pt idx="408">
                  <c:v>1.040539143592186</c:v>
                </c:pt>
                <c:pt idx="409">
                  <c:v>1.0728423225365504</c:v>
                </c:pt>
                <c:pt idx="410">
                  <c:v>1.1058618895349965</c:v>
                </c:pt>
                <c:pt idx="411">
                  <c:v>1.1396025283708484</c:v>
                </c:pt>
                <c:pt idx="412">
                  <c:v>1.1740684976255946</c:v>
                </c:pt>
                <c:pt idx="413">
                  <c:v>1.2092636132288646</c:v>
                </c:pt>
                <c:pt idx="414">
                  <c:v>1.2451912310601347</c:v>
                </c:pt>
                <c:pt idx="415">
                  <c:v>1.2818542296311612</c:v>
                </c:pt>
                <c:pt idx="416">
                  <c:v>1.3192549928788657</c:v>
                </c:pt>
                <c:pt idx="417">
                  <c:v>1.3573953930990803</c:v>
                </c:pt>
                <c:pt idx="418">
                  <c:v>1.396276774052202</c:v>
                </c:pt>
                <c:pt idx="419">
                  <c:v>1.435899934272399</c:v>
                </c:pt>
                <c:pt idx="420">
                  <c:v>1.4762651106125584</c:v>
                </c:pt>
                <c:pt idx="421">
                  <c:v>1.5173719620576456</c:v>
                </c:pt>
                <c:pt idx="422">
                  <c:v>1.559219553839605</c:v>
                </c:pt>
                <c:pt idx="423">
                  <c:v>1.6018063418872972</c:v>
                </c:pt>
                <c:pt idx="424">
                  <c:v>1.6451301576452859</c:v>
                </c:pt>
                <c:pt idx="425">
                  <c:v>1.6891881932955681</c:v>
                </c:pt>
                <c:pt idx="426">
                  <c:v>1.733976987416507</c:v>
                </c:pt>
                <c:pt idx="427">
                  <c:v>1.779492411113385</c:v>
                </c:pt>
                <c:pt idx="428">
                  <c:v>1.8257296546550292</c:v>
                </c:pt>
                <c:pt idx="429">
                  <c:v>1.8726832146509662</c:v>
                </c:pt>
                <c:pt idx="430">
                  <c:v>1.9203468818034692</c:v>
                </c:pt>
                <c:pt idx="431">
                  <c:v>1.96871372926872</c:v>
                </c:pt>
                <c:pt idx="432">
                  <c:v>2.0177761016610352</c:v>
                </c:pt>
                <c:pt idx="433">
                  <c:v>2.0675256047338553</c:v>
                </c:pt>
                <c:pt idx="434">
                  <c:v>2.1179530957707442</c:v>
                </c:pt>
                <c:pt idx="435">
                  <c:v>2.1690486747192153</c:v>
                </c:pt>
                <c:pt idx="436">
                  <c:v>2.2208016760996423</c:v>
                </c:pt>
                <c:pt idx="437">
                  <c:v>2.2732006617208746</c:v>
                </c:pt>
                <c:pt idx="438">
                  <c:v>2.3262334142334669</c:v>
                </c:pt>
                <c:pt idx="439">
                  <c:v>2.3798869315506481</c:v>
                </c:pt>
                <c:pt idx="440">
                  <c:v>2.4341474221662645</c:v>
                </c:pt>
                <c:pt idx="441">
                  <c:v>2.4890003013979771</c:v>
                </c:pt>
                <c:pt idx="442">
                  <c:v>2.5444301885829588</c:v>
                </c:pt>
                <c:pt idx="443">
                  <c:v>2.6004209052522129</c:v>
                </c:pt>
                <c:pt idx="444">
                  <c:v>2.6569554743084192</c:v>
                </c:pt>
                <c:pt idx="445">
                  <c:v>2.7140161202309598</c:v>
                </c:pt>
                <c:pt idx="446">
                  <c:v>2.7715842703303961</c:v>
                </c:pt>
                <c:pt idx="447">
                  <c:v>2.8296405570732373</c:v>
                </c:pt>
                <c:pt idx="448">
                  <c:v>2.888164821496336</c:v>
                </c:pt>
                <c:pt idx="449">
                  <c:v>2.947136117728661</c:v>
                </c:pt>
                <c:pt idx="450">
                  <c:v>3.0065327186365352</c:v>
                </c:pt>
                <c:pt idx="451">
                  <c:v>3.0663321226067248</c:v>
                </c:pt>
                <c:pt idx="452">
                  <c:v>3.1265110614799489</c:v>
                </c:pt>
                <c:pt idx="453">
                  <c:v>3.1870455096455532</c:v>
                </c:pt>
                <c:pt idx="454">
                  <c:v>3.2479106943061695</c:v>
                </c:pt>
                <c:pt idx="455">
                  <c:v>3.3090811069192125</c:v>
                </c:pt>
                <c:pt idx="456">
                  <c:v>3.3705305158200596</c:v>
                </c:pt>
                <c:pt idx="457">
                  <c:v>3.432231980029671</c:v>
                </c:pt>
                <c:pt idx="458">
                  <c:v>3.4941578642472964</c:v>
                </c:pt>
                <c:pt idx="459">
                  <c:v>3.5562798550268031</c:v>
                </c:pt>
                <c:pt idx="460">
                  <c:v>3.6185689781328652</c:v>
                </c:pt>
                <c:pt idx="461">
                  <c:v>3.6809956170711557</c:v>
                </c:pt>
                <c:pt idx="462">
                  <c:v>3.7435295327843301</c:v>
                </c:pt>
                <c:pt idx="463">
                  <c:v>3.8061398845033678</c:v>
                </c:pt>
                <c:pt idx="464">
                  <c:v>3.8687952517415236</c:v>
                </c:pt>
                <c:pt idx="465">
                  <c:v>3.9314636574158373</c:v>
                </c:pt>
                <c:pt idx="466">
                  <c:v>3.9941125920788441</c:v>
                </c:pt>
                <c:pt idx="467">
                  <c:v>4.0567090392407996</c:v>
                </c:pt>
                <c:pt idx="468">
                  <c:v>4.1192195017604289</c:v>
                </c:pt>
                <c:pt idx="469">
                  <c:v>4.1816100292798906</c:v>
                </c:pt>
                <c:pt idx="470">
                  <c:v>4.2438462466773785</c:v>
                </c:pt>
                <c:pt idx="471">
                  <c:v>4.3058933835084847</c:v>
                </c:pt>
                <c:pt idx="472">
                  <c:v>4.3677163044052181</c:v>
                </c:pt>
                <c:pt idx="473">
                  <c:v>4.4292795403993583</c:v>
                </c:pt>
                <c:pt idx="474">
                  <c:v>4.4905473211346285</c:v>
                </c:pt>
                <c:pt idx="475">
                  <c:v>4.5514836079300567</c:v>
                </c:pt>
                <c:pt idx="476">
                  <c:v>4.6120521276547946</c:v>
                </c:pt>
                <c:pt idx="477">
                  <c:v>4.6722164073726065</c:v>
                </c:pt>
                <c:pt idx="478">
                  <c:v>4.7319398097123209</c:v>
                </c:pt>
                <c:pt idx="479">
                  <c:v>4.7911855689185607</c:v>
                </c:pt>
                <c:pt idx="480">
                  <c:v>4.8499168275352602</c:v>
                </c:pt>
                <c:pt idx="481">
                  <c:v>4.9080966736727154</c:v>
                </c:pt>
                <c:pt idx="482">
                  <c:v>4.965688178807202</c:v>
                </c:pt>
                <c:pt idx="483">
                  <c:v>5.0226544360606091</c:v>
                </c:pt>
                <c:pt idx="484">
                  <c:v>5.0789585989060164</c:v>
                </c:pt>
                <c:pt idx="485">
                  <c:v>5.1345639202437505</c:v>
                </c:pt>
                <c:pt idx="486">
                  <c:v>5.1894337917910818</c:v>
                </c:pt>
                <c:pt idx="487">
                  <c:v>5.2435317837275699</c:v>
                </c:pt>
                <c:pt idx="488">
                  <c:v>5.2968216845369103</c:v>
                </c:pt>
                <c:pt idx="489">
                  <c:v>5.3492675409851707</c:v>
                </c:pt>
                <c:pt idx="490">
                  <c:v>5.4008336981743899</c:v>
                </c:pt>
                <c:pt idx="491">
                  <c:v>5.4514848396097815</c:v>
                </c:pt>
                <c:pt idx="492">
                  <c:v>5.5011860272181137</c:v>
                </c:pt>
                <c:pt idx="493">
                  <c:v>5.5499027412543205</c:v>
                </c:pt>
                <c:pt idx="494">
                  <c:v>5.5976009200330168</c:v>
                </c:pt>
                <c:pt idx="495">
                  <c:v>5.6442469994213198</c:v>
                </c:pt>
                <c:pt idx="496">
                  <c:v>5.6898079520292208</c:v>
                </c:pt>
                <c:pt idx="497">
                  <c:v>5.734251326033788</c:v>
                </c:pt>
                <c:pt idx="498">
                  <c:v>5.777545283573545</c:v>
                </c:pt>
                <c:pt idx="499">
                  <c:v>5.8196586386497167</c:v>
                </c:pt>
                <c:pt idx="500">
                  <c:v>5.8605608944713383</c:v>
                </c:pt>
                <c:pt idx="501">
                  <c:v>5.9002222801818132</c:v>
                </c:pt>
                <c:pt idx="502">
                  <c:v>5.9386137869051465</c:v>
                </c:pt>
                <c:pt idx="503">
                  <c:v>5.9757072030508676</c:v>
                </c:pt>
                <c:pt idx="504">
                  <c:v>6.0114751488176053</c:v>
                </c:pt>
                <c:pt idx="505">
                  <c:v>6.0458911098363082</c:v>
                </c:pt>
                <c:pt idx="506">
                  <c:v>6.0789294698953311</c:v>
                </c:pt>
                <c:pt idx="507">
                  <c:v>6.1105655426908747</c:v>
                </c:pt>
                <c:pt idx="508">
                  <c:v>6.1407756025477456</c:v>
                </c:pt>
                <c:pt idx="509">
                  <c:v>6.1695369140569634</c:v>
                </c:pt>
                <c:pt idx="510">
                  <c:v>6.1968277605783912</c:v>
                </c:pt>
                <c:pt idx="511">
                  <c:v>6.2226274715584076</c:v>
                </c:pt>
                <c:pt idx="512">
                  <c:v>6.2469164486145337</c:v>
                </c:pt>
                <c:pt idx="513">
                  <c:v>6.269676190340939</c:v>
                </c:pt>
                <c:pt idx="514">
                  <c:v>6.2908893157908761</c:v>
                </c:pt>
                <c:pt idx="515">
                  <c:v>6.3105395865943601</c:v>
                </c:pt>
                <c:pt idx="516">
                  <c:v>6.3286119276716626</c:v>
                </c:pt>
                <c:pt idx="517">
                  <c:v>6.3450924465056504</c:v>
                </c:pt>
                <c:pt idx="518">
                  <c:v>6.3599684509384957</c:v>
                </c:pt>
                <c:pt idx="519">
                  <c:v>6.3732284654608069</c:v>
                </c:pt>
                <c:pt idx="520">
                  <c:v>6.3848622459639621</c:v>
                </c:pt>
                <c:pt idx="521">
                  <c:v>6.3948607929290571</c:v>
                </c:pt>
                <c:pt idx="522">
                  <c:v>6.4032163630287178</c:v>
                </c:pt>
                <c:pt idx="523">
                  <c:v>6.4099224791208469</c:v>
                </c:pt>
                <c:pt idx="524">
                  <c:v>6.4149739386162246</c:v>
                </c:pt>
                <c:pt idx="525">
                  <c:v>6.4183668202048505</c:v>
                </c:pt>
                <c:pt idx="526">
                  <c:v>6.4200984889288542</c:v>
                </c:pt>
                <c:pt idx="527">
                  <c:v>6.4201675995927667</c:v>
                </c:pt>
                <c:pt idx="528">
                  <c:v>6.4185740985049966</c:v>
                </c:pt>
                <c:pt idx="529">
                  <c:v>6.4153192235473542</c:v>
                </c:pt>
                <c:pt idx="530">
                  <c:v>6.4104055025724662</c:v>
                </c:pt>
                <c:pt idx="531">
                  <c:v>6.4038367501320348</c:v>
                </c:pt>
                <c:pt idx="532">
                  <c:v>6.395618062541824</c:v>
                </c:pt>
                <c:pt idx="533">
                  <c:v>6.3857558112923423</c:v>
                </c:pt>
                <c:pt idx="534">
                  <c:v>6.3742576348171305</c:v>
                </c:pt>
                <c:pt idx="535">
                  <c:v>6.3611324286335424</c:v>
                </c:pt>
                <c:pt idx="536">
                  <c:v>6.3463903338738499</c:v>
                </c:pt>
                <c:pt idx="537">
                  <c:v>6.3300427242273516</c:v>
                </c:pt>
                <c:pt idx="538">
                  <c:v>6.3121021913170328</c:v>
                </c:pt>
                <c:pt idx="539">
                  <c:v>6.2925825285370918</c:v>
                </c:pt>
                <c:pt idx="540">
                  <c:v>6.2714987133803781</c:v>
                </c:pt>
                <c:pt idx="541">
                  <c:v>6.2488668882874334</c:v>
                </c:pt>
                <c:pt idx="542">
                  <c:v>6.2247043400514146</c:v>
                </c:pt>
                <c:pt idx="543">
                  <c:v>6.1990294778156798</c:v>
                </c:pt>
                <c:pt idx="544">
                  <c:v>6.1718618097032278</c:v>
                </c:pt>
                <c:pt idx="545">
                  <c:v>6.1432219181195409</c:v>
                </c:pt>
                <c:pt idx="546">
                  <c:v>6.1131314337725478</c:v>
                </c:pt>
                <c:pt idx="547">
                  <c:v>6.0816130084556583</c:v>
                </c:pt>
                <c:pt idx="548">
                  <c:v>6.0486902866417358</c:v>
                </c:pt>
                <c:pt idx="549">
                  <c:v>6.0143878759379001</c:v>
                </c:pt>
                <c:pt idx="550">
                  <c:v>5.9787313164527838</c:v>
                </c:pt>
                <c:pt idx="551">
                  <c:v>5.9417470491296038</c:v>
                </c:pt>
                <c:pt idx="552">
                  <c:v>5.903462383099968</c:v>
                </c:pt>
                <c:pt idx="553">
                  <c:v>5.8639054621147872</c:v>
                </c:pt>
                <c:pt idx="554">
                  <c:v>5.8231052301099808</c:v>
                </c:pt>
                <c:pt idx="555">
                  <c:v>5.7810913959658956</c:v>
                </c:pt>
                <c:pt idx="556">
                  <c:v>5.7378943975203827</c:v>
                </c:pt>
                <c:pt idx="557">
                  <c:v>5.6935453648964414</c:v>
                </c:pt>
                <c:pt idx="558">
                  <c:v>5.6480760832061758</c:v>
                </c:pt>
                <c:pt idx="559">
                  <c:v>5.6015189546933613</c:v>
                </c:pt>
                <c:pt idx="560">
                  <c:v>5.5539069603776587</c:v>
                </c:pt>
                <c:pt idx="561">
                  <c:v>5.5052736212637221</c:v>
                </c:pt>
                <c:pt idx="562">
                  <c:v>5.4556529591788312</c:v>
                </c:pt>
                <c:pt idx="563">
                  <c:v>5.405079457302735</c:v>
                </c:pt>
                <c:pt idx="564">
                  <c:v>5.3535880204537625</c:v>
                </c:pt>
                <c:pt idx="565">
                  <c:v>5.3012139351940055</c:v>
                </c:pt>
                <c:pt idx="566">
                  <c:v>5.2479928298180827</c:v>
                </c:pt>
                <c:pt idx="567">
                  <c:v>5.1939606342875262</c:v>
                </c:pt>
                <c:pt idx="568">
                  <c:v>5.1391535401736883</c:v>
                </c:pt>
                <c:pt idx="569">
                  <c:v>5.0836079606709097</c:v>
                </c:pt>
                <c:pt idx="570">
                  <c:v>5.0273604907410272</c:v>
                </c:pt>
                <c:pt idx="571">
                  <c:v>4.9704478674494439</c:v>
                </c:pt>
                <c:pt idx="572">
                  <c:v>4.912906930551924</c:v>
                </c:pt>
                <c:pt idx="573">
                  <c:v>4.8547745833902995</c:v>
                </c:pt>
                <c:pt idx="574">
                  <c:v>4.7960877541539704</c:v>
                </c:pt>
                <c:pt idx="575">
                  <c:v>4.7368833575627702</c:v>
                </c:pt>
                <c:pt idx="576">
                  <c:v>4.6771982570254274</c:v>
                </c:pt>
                <c:pt idx="577">
                  <c:v>4.6170692273262848</c:v>
                </c:pt>
                <c:pt idx="578">
                  <c:v>4.5565329178913689</c:v>
                </c:pt>
                <c:pt idx="579">
                  <c:v>4.4956258166832246</c:v>
                </c:pt>
                <c:pt idx="580">
                  <c:v>4.4343842147721544</c:v>
                </c:pt>
                <c:pt idx="581">
                  <c:v>4.3728441716296826</c:v>
                </c:pt>
                <c:pt idx="582">
                  <c:v>4.3110414811881448</c:v>
                </c:pt>
                <c:pt idx="583">
                  <c:v>4.2490116387083265</c:v>
                </c:pt>
                <c:pt idx="584">
                  <c:v>4.1867898084950728</c:v>
                </c:pt>
                <c:pt idx="585">
                  <c:v>4.1244107924986695</c:v>
                </c:pt>
                <c:pt idx="586">
                  <c:v>4.0619089998376872</c:v>
                </c:pt>
                <c:pt idx="587">
                  <c:v>3.9993184172767906</c:v>
                </c:pt>
                <c:pt idx="588">
                  <c:v>3.9366725806908289</c:v>
                </c:pt>
                <c:pt idx="589">
                  <c:v>3.8740045475442204</c:v>
                </c:pt>
                <c:pt idx="590">
                  <c:v>3.8113468704124509</c:v>
                </c:pt>
                <c:pt idx="591">
                  <c:v>3.7487315715701595</c:v>
                </c:pt>
                <c:pt idx="592">
                  <c:v>3.686190118667994</c:v>
                </c:pt>
                <c:pt idx="593">
                  <c:v>3.6237534015181203</c:v>
                </c:pt>
                <c:pt idx="594">
                  <c:v>3.5614517100059357</c:v>
                </c:pt>
                <c:pt idx="595">
                  <c:v>3.4993147131432369</c:v>
                </c:pt>
                <c:pt idx="596">
                  <c:v>3.4373714392757582</c:v>
                </c:pt>
                <c:pt idx="597">
                  <c:v>3.3756502574557397</c:v>
                </c:pt>
                <c:pt idx="598">
                  <c:v>3.3141788599878796</c:v>
                </c:pt>
                <c:pt idx="599">
                  <c:v>3.2529842461547678</c:v>
                </c:pt>
                <c:pt idx="600">
                  <c:v>3.1920927071257004</c:v>
                </c:pt>
                <c:pt idx="601">
                  <c:v>3.1315298120505402</c:v>
                </c:pt>
                <c:pt idx="602">
                  <c:v>3.0713203953381623</c:v>
                </c:pt>
                <c:pt idx="603">
                  <c:v>3.0114885451168814</c:v>
                </c:pt>
                <c:pt idx="604">
                  <c:v>2.9520575928722002</c:v>
                </c:pt>
                <c:pt idx="605">
                  <c:v>2.8930501042551926</c:v>
                </c:pt>
                <c:pt idx="606">
                  <c:v>2.8344878710528532</c:v>
                </c:pt>
                <c:pt idx="607">
                  <c:v>2.7763919043098317</c:v>
                </c:pt>
                <c:pt idx="608">
                  <c:v>2.7187824285891384</c:v>
                </c:pt>
                <c:pt idx="609">
                  <c:v>2.6616788773575659</c:v>
                </c:pt>
                <c:pt idx="610">
                  <c:v>2.6050998894799031</c:v>
                </c:pt>
                <c:pt idx="611">
                  <c:v>2.5490633068043018</c:v>
                </c:pt>
                <c:pt idx="612">
                  <c:v>2.4935861728196058</c:v>
                </c:pt>
                <c:pt idx="613">
                  <c:v>2.4386847323639227</c:v>
                </c:pt>
                <c:pt idx="614">
                  <c:v>2.3843744323622684</c:v>
                </c:pt>
                <c:pt idx="615">
                  <c:v>2.3306699235697668</c:v>
                </c:pt>
                <c:pt idx="616">
                  <c:v>2.2775850632955827</c:v>
                </c:pt>
                <c:pt idx="617">
                  <c:v>2.2251329190815712</c:v>
                </c:pt>
                <c:pt idx="618">
                  <c:v>2.1733257733084823</c:v>
                </c:pt>
                <c:pt idx="619">
                  <c:v>2.1221751287015405</c:v>
                </c:pt>
                <c:pt idx="620">
                  <c:v>2.0716917147062088</c:v>
                </c:pt>
                <c:pt idx="621">
                  <c:v>2.0218854947041227</c:v>
                </c:pt>
                <c:pt idx="622">
                  <c:v>1.9727656740383155</c:v>
                </c:pt>
                <c:pt idx="623">
                  <c:v>1.9243407088161797</c:v>
                </c:pt>
                <c:pt idx="624">
                  <c:v>1.8766183154579672</c:v>
                </c:pt>
                <c:pt idx="625">
                  <c:v>1.8296054809580422</c:v>
                </c:pt>
                <c:pt idx="626">
                  <c:v>1.7833084738256744</c:v>
                </c:pt>
                <c:pt idx="627">
                  <c:v>1.7377328556717109</c:v>
                </c:pt>
                <c:pt idx="628">
                  <c:v>1.6928834934072041</c:v>
                </c:pt>
                <c:pt idx="629">
                  <c:v>1.6487645720197714</c:v>
                </c:pt>
                <c:pt idx="630">
                  <c:v>1.6053796078933475</c:v>
                </c:pt>
                <c:pt idx="631">
                  <c:v>1.5627314626368876</c:v>
                </c:pt>
                <c:pt idx="632">
                  <c:v>1.5208223573875301</c:v>
                </c:pt>
                <c:pt idx="633">
                  <c:v>1.4796538875538432</c:v>
                </c:pt>
                <c:pt idx="634">
                  <c:v>1.4392270379648375</c:v>
                </c:pt>
                <c:pt idx="635">
                  <c:v>1.3995421983906633</c:v>
                </c:pt>
                <c:pt idx="636">
                  <c:v>1.3605991794011443</c:v>
                </c:pt>
                <c:pt idx="637">
                  <c:v>1.3223972285286136</c:v>
                </c:pt>
                <c:pt idx="638">
                  <c:v>1.2849350467019114</c:v>
                </c:pt>
                <c:pt idx="639">
                  <c:v>1.2482108049188132</c:v>
                </c:pt>
                <c:pt idx="640">
                  <c:v>1.2122221611246706</c:v>
                </c:pt>
                <c:pt idx="641">
                  <c:v>1.1769662772655671</c:v>
                </c:pt>
                <c:pt idx="642">
                  <c:v>1.1424398364848911</c:v>
                </c:pt>
                <c:pt idx="643">
                  <c:v>1.108639060432862</c:v>
                </c:pt>
                <c:pt idx="644">
                  <c:v>1.0755597266592343</c:v>
                </c:pt>
                <c:pt idx="645">
                  <c:v>1.0431971860601024</c:v>
                </c:pt>
                <c:pt idx="646">
                  <c:v>1.0115463803505194</c:v>
                </c:pt>
                <c:pt idx="647">
                  <c:v>0.98060185953541201</c:v>
                </c:pt>
                <c:pt idx="648">
                  <c:v>0.95035779935211606</c:v>
                </c:pt>
                <c:pt idx="649">
                  <c:v>0.92080801865870732</c:v>
                </c:pt>
                <c:pt idx="650">
                  <c:v>0.89194599674318842</c:v>
                </c:pt>
                <c:pt idx="651">
                  <c:v>0.86376489052949446</c:v>
                </c:pt>
                <c:pt idx="652">
                  <c:v>0.83625755165722004</c:v>
                </c:pt>
                <c:pt idx="653">
                  <c:v>0.80941654341290137</c:v>
                </c:pt>
                <c:pt idx="654">
                  <c:v>0.78323415749166025</c:v>
                </c:pt>
                <c:pt idx="655">
                  <c:v>0.757702430568993</c:v>
                </c:pt>
                <c:pt idx="656">
                  <c:v>0.73281316066345403</c:v>
                </c:pt>
                <c:pt idx="657">
                  <c:v>0.70855792327200817</c:v>
                </c:pt>
                <c:pt idx="658">
                  <c:v>0.68492808726079135</c:v>
                </c:pt>
                <c:pt idx="659">
                  <c:v>0.66191483049503685</c:v>
                </c:pt>
                <c:pt idx="660">
                  <c:v>0.63950915519292595</c:v>
                </c:pt>
                <c:pt idx="661">
                  <c:v>0.61770190298911198</c:v>
                </c:pt>
                <c:pt idx="662">
                  <c:v>0.5964837696946611</c:v>
                </c:pt>
                <c:pt idx="663">
                  <c:v>0.57584531974115549</c:v>
                </c:pt>
                <c:pt idx="664">
                  <c:v>0.55577700029765964</c:v>
                </c:pt>
                <c:pt idx="665">
                  <c:v>0.53626915505024408</c:v>
                </c:pt>
                <c:pt idx="666">
                  <c:v>0.51731203763469669</c:v>
                </c:pt>
                <c:pt idx="667">
                  <c:v>0.498895824714013</c:v>
                </c:pt>
                <c:pt idx="668">
                  <c:v>0.48101062869316613</c:v>
                </c:pt>
                <c:pt idx="669">
                  <c:v>0.46364651006457863</c:v>
                </c:pt>
                <c:pt idx="670">
                  <c:v>0.44679348937860702</c:v>
                </c:pt>
                <c:pt idx="671">
                  <c:v>0.43044155883421736</c:v>
                </c:pt>
                <c:pt idx="672">
                  <c:v>0.41458069348587862</c:v>
                </c:pt>
                <c:pt idx="673">
                  <c:v>0.39920086206353605</c:v>
                </c:pt>
                <c:pt idx="674">
                  <c:v>0.38429203740331652</c:v>
                </c:pt>
                <c:pt idx="675">
                  <c:v>0.36984420648741057</c:v>
                </c:pt>
                <c:pt idx="676">
                  <c:v>0.35584738009231459</c:v>
                </c:pt>
                <c:pt idx="677">
                  <c:v>0.34229160204535586</c:v>
                </c:pt>
                <c:pt idx="678">
                  <c:v>0.32916695809011293</c:v>
                </c:pt>
                <c:pt idx="679">
                  <c:v>0.31646358436202399</c:v>
                </c:pt>
                <c:pt idx="680">
                  <c:v>0.30417167547611185</c:v>
                </c:pt>
                <c:pt idx="681">
                  <c:v>0.29228149222937932</c:v>
                </c:pt>
                <c:pt idx="682">
                  <c:v>0.28078336892100475</c:v>
                </c:pt>
                <c:pt idx="683">
                  <c:v>0.26966772029403602</c:v>
                </c:pt>
                <c:pt idx="684">
                  <c:v>0.25892504810280015</c:v>
                </c:pt>
                <c:pt idx="685">
                  <c:v>0.24854594731075441</c:v>
                </c:pt>
                <c:pt idx="686">
                  <c:v>0.23852111192396697</c:v>
                </c:pt>
                <c:pt idx="687">
                  <c:v>0.22884134046586055</c:v>
                </c:pt>
                <c:pt idx="688">
                  <c:v>0.21949754109926412</c:v>
                </c:pt>
                <c:pt idx="689">
                  <c:v>0.21048073640220158</c:v>
                </c:pt>
                <c:pt idx="690">
                  <c:v>0.20178206780419627</c:v>
                </c:pt>
                <c:pt idx="691">
                  <c:v>0.19339279969020501</c:v>
                </c:pt>
                <c:pt idx="692">
                  <c:v>0.18530432317958678</c:v>
                </c:pt>
                <c:pt idx="693">
                  <c:v>0.17750815958778721</c:v>
                </c:pt>
                <c:pt idx="694">
                  <c:v>0.16999596357866156</c:v>
                </c:pt>
                <c:pt idx="695">
                  <c:v>0.16275952601558188</c:v>
                </c:pt>
                <c:pt idx="696">
                  <c:v>0.15579077651966056</c:v>
                </c:pt>
                <c:pt idx="697">
                  <c:v>0.14908178574359757</c:v>
                </c:pt>
                <c:pt idx="698">
                  <c:v>0.14262476736979549</c:v>
                </c:pt>
                <c:pt idx="699">
                  <c:v>0.13641207984151124</c:v>
                </c:pt>
                <c:pt idx="700">
                  <c:v>0.13043622783590747</c:v>
                </c:pt>
                <c:pt idx="701">
                  <c:v>0.12468986348794354</c:v>
                </c:pt>
                <c:pt idx="702">
                  <c:v>0.11916578737409669</c:v>
                </c:pt>
                <c:pt idx="703">
                  <c:v>0.113856949264941</c:v>
                </c:pt>
                <c:pt idx="704">
                  <c:v>0.10875644865562042</c:v>
                </c:pt>
                <c:pt idx="705">
                  <c:v>0.10385753508324987</c:v>
                </c:pt>
                <c:pt idx="706">
                  <c:v>9.9153608240253682E-2</c:v>
                </c:pt>
                <c:pt idx="707">
                  <c:v>9.4638217892609136E-2</c:v>
                </c:pt>
                <c:pt idx="708">
                  <c:v>9.0305063611906433E-2</c:v>
                </c:pt>
                <c:pt idx="709">
                  <c:v>8.6147994330062441E-2</c:v>
                </c:pt>
                <c:pt idx="710">
                  <c:v>8.2161007725441562E-2</c:v>
                </c:pt>
                <c:pt idx="711">
                  <c:v>7.8338249449030978E-2</c:v>
                </c:pt>
                <c:pt idx="712">
                  <c:v>7.4674012199208745E-2</c:v>
                </c:pt>
                <c:pt idx="713">
                  <c:v>7.1162734653513735E-2</c:v>
                </c:pt>
                <c:pt idx="714">
                  <c:v>6.7799000265691134E-2</c:v>
                </c:pt>
                <c:pt idx="715">
                  <c:v>6.4577535936138311E-2</c:v>
                </c:pt>
                <c:pt idx="716">
                  <c:v>6.1493210563721264E-2</c:v>
                </c:pt>
                <c:pt idx="717">
                  <c:v>5.8541033486763434E-2</c:v>
                </c:pt>
                <c:pt idx="718">
                  <c:v>5.5716152820836071E-2</c:v>
                </c:pt>
                <c:pt idx="719">
                  <c:v>5.3013853700799939E-2</c:v>
                </c:pt>
                <c:pt idx="720">
                  <c:v>5.0429556434357634E-2</c:v>
                </c:pt>
                <c:pt idx="721">
                  <c:v>4.7958814574186215E-2</c:v>
                </c:pt>
                <c:pt idx="722">
                  <c:v>4.5597312915520272E-2</c:v>
                </c:pt>
                <c:pt idx="723">
                  <c:v>4.3340865425852401E-2</c:v>
                </c:pt>
                <c:pt idx="724">
                  <c:v>4.1185413113214706E-2</c:v>
                </c:pt>
                <c:pt idx="725">
                  <c:v>3.9127021839294118E-2</c:v>
                </c:pt>
                <c:pt idx="726">
                  <c:v>3.7161880083423755E-2</c:v>
                </c:pt>
                <c:pt idx="727">
                  <c:v>3.5286296663279891E-2</c:v>
                </c:pt>
                <c:pt idx="728">
                  <c:v>3.3496698417900157E-2</c:v>
                </c:pt>
                <c:pt idx="729">
                  <c:v>3.1789627858422535E-2</c:v>
                </c:pt>
                <c:pt idx="730">
                  <c:v>3.0161740791732443E-2</c:v>
                </c:pt>
                <c:pt idx="731">
                  <c:v>2.8609803921987555E-2</c:v>
                </c:pt>
                <c:pt idx="732">
                  <c:v>2.7130692434778926E-2</c:v>
                </c:pt>
                <c:pt idx="733">
                  <c:v>2.5721387568473558E-2</c:v>
                </c:pt>
                <c:pt idx="734">
                  <c:v>2.4378974177072826E-2</c:v>
                </c:pt>
                <c:pt idx="735">
                  <c:v>2.3100638288712939E-2</c:v>
                </c:pt>
                <c:pt idx="736">
                  <c:v>2.1883664663727313E-2</c:v>
                </c:pt>
                <c:pt idx="737">
                  <c:v>2.0725434355987567E-2</c:v>
                </c:pt>
                <c:pt idx="738">
                  <c:v>1.9623422281040005E-2</c:v>
                </c:pt>
                <c:pt idx="739">
                  <c:v>1.8575194794356407E-2</c:v>
                </c:pt>
                <c:pt idx="740">
                  <c:v>1.7578407282826523E-2</c:v>
                </c:pt>
                <c:pt idx="741">
                  <c:v>1.6630801772429309E-2</c:v>
                </c:pt>
                <c:pt idx="742">
                  <c:v>1.5730204554835172E-2</c:v>
                </c:pt>
                <c:pt idx="743">
                  <c:v>1.4874523835511144E-2</c:v>
                </c:pt>
                <c:pt idx="744">
                  <c:v>1.4061747405723971E-2</c:v>
                </c:pt>
                <c:pt idx="745">
                  <c:v>1.3289940340665338E-2</c:v>
                </c:pt>
                <c:pt idx="746">
                  <c:v>1.2557242725756127E-2</c:v>
                </c:pt>
                <c:pt idx="747">
                  <c:v>1.1861867413025175E-2</c:v>
                </c:pt>
                <c:pt idx="748">
                  <c:v>1.1202097809301047E-2</c:v>
                </c:pt>
                <c:pt idx="749">
                  <c:v>1.0576285697803641E-2</c:v>
                </c:pt>
                <c:pt idx="750">
                  <c:v>9.9828490945760556E-3</c:v>
                </c:pt>
                <c:pt idx="751">
                  <c:v>9.4202701410557085E-3</c:v>
                </c:pt>
                <c:pt idx="752">
                  <c:v>8.8870930339477756E-3</c:v>
                </c:pt>
                <c:pt idx="753">
                  <c:v>8.3819219934330429E-3</c:v>
                </c:pt>
                <c:pt idx="754">
                  <c:v>7.9034192706168779E-3</c:v>
                </c:pt>
                <c:pt idx="755">
                  <c:v>7.4503031950057547E-3</c:v>
                </c:pt>
                <c:pt idx="756">
                  <c:v>7.0213462626824872E-3</c:v>
                </c:pt>
                <c:pt idx="757">
                  <c:v>6.6153732657416985E-3</c:v>
                </c:pt>
                <c:pt idx="758">
                  <c:v>6.2312594634421773E-3</c:v>
                </c:pt>
                <c:pt idx="759">
                  <c:v>5.8679287954331825E-3</c:v>
                </c:pt>
                <c:pt idx="760">
                  <c:v>5.5243521373170368E-3</c:v>
                </c:pt>
                <c:pt idx="761">
                  <c:v>5.199545598720841E-3</c:v>
                </c:pt>
                <c:pt idx="762">
                  <c:v>4.8925688639650964E-3</c:v>
                </c:pt>
                <c:pt idx="763">
                  <c:v>4.6025235753371172E-3</c:v>
                </c:pt>
                <c:pt idx="764">
                  <c:v>4.3285517589016758E-3</c:v>
                </c:pt>
                <c:pt idx="765">
                  <c:v>4.0698342927105065E-3</c:v>
                </c:pt>
                <c:pt idx="766">
                  <c:v>3.8255894172058735E-3</c:v>
                </c:pt>
                <c:pt idx="767">
                  <c:v>3.5950712875515594E-3</c:v>
                </c:pt>
                <c:pt idx="768">
                  <c:v>3.377568567566581E-3</c:v>
                </c:pt>
                <c:pt idx="769">
                  <c:v>3.1724030648835424E-3</c:v>
                </c:pt>
                <c:pt idx="770">
                  <c:v>2.9789284069035725E-3</c:v>
                </c:pt>
                <c:pt idx="771">
                  <c:v>2.7965287570741394E-3</c:v>
                </c:pt>
                <c:pt idx="772">
                  <c:v>2.6246175709737684E-3</c:v>
                </c:pt>
                <c:pt idx="773">
                  <c:v>2.4626363916492714E-3</c:v>
                </c:pt>
                <c:pt idx="774">
                  <c:v>2.3100536836159484E-3</c:v>
                </c:pt>
                <c:pt idx="775">
                  <c:v>2.1663637048994953E-3</c:v>
                </c:pt>
                <c:pt idx="776">
                  <c:v>2.0310854164698623E-3</c:v>
                </c:pt>
                <c:pt idx="777">
                  <c:v>1.9037614283917562E-3</c:v>
                </c:pt>
                <c:pt idx="778">
                  <c:v>1.7839569819940125E-3</c:v>
                </c:pt>
                <c:pt idx="779">
                  <c:v>1.6712589673402534E-3</c:v>
                </c:pt>
                <c:pt idx="780">
                  <c:v>1.5652749752662132E-3</c:v>
                </c:pt>
                <c:pt idx="781">
                  <c:v>1.4656323832346156E-3</c:v>
                </c:pt>
                <c:pt idx="782">
                  <c:v>1.3719774742462908E-3</c:v>
                </c:pt>
                <c:pt idx="783">
                  <c:v>1.2839745880365179E-3</c:v>
                </c:pt>
                <c:pt idx="784">
                  <c:v>1.2013053037778008E-3</c:v>
                </c:pt>
                <c:pt idx="785">
                  <c:v>1.1236676535048104E-3</c:v>
                </c:pt>
                <c:pt idx="786">
                  <c:v>1.0507753654734708E-3</c:v>
                </c:pt>
                <c:pt idx="787">
                  <c:v>9.8235713666427809E-4</c:v>
                </c:pt>
                <c:pt idx="788">
                  <c:v>9.1815593363995173E-4</c:v>
                </c:pt>
                <c:pt idx="789">
                  <c:v>8.5792832096872869E-4</c:v>
                </c:pt>
                <c:pt idx="790">
                  <c:v>8.0144381642772685E-4</c:v>
                </c:pt>
                <c:pt idx="791">
                  <c:v>7.4848427220499682E-4</c:v>
                </c:pt>
                <c:pt idx="792">
                  <c:v>6.9884328132451619E-4</c:v>
                </c:pt>
                <c:pt idx="793">
                  <c:v>6.5232560852516552E-4</c:v>
                </c:pt>
                <c:pt idx="794">
                  <c:v>6.0874664483256177E-4</c:v>
                </c:pt>
                <c:pt idx="795">
                  <c:v>5.6793188507153498E-4</c:v>
                </c:pt>
                <c:pt idx="796">
                  <c:v>5.2971642757681516E-4</c:v>
                </c:pt>
                <c:pt idx="797">
                  <c:v>4.9394449537010004E-4</c:v>
                </c:pt>
                <c:pt idx="798">
                  <c:v>4.604689780830963E-4</c:v>
                </c:pt>
                <c:pt idx="799">
                  <c:v>4.2915099391815833E-4</c:v>
                </c:pt>
                <c:pt idx="800">
                  <c:v>3.9985947095082025E-4</c:v>
                </c:pt>
                <c:pt idx="801">
                  <c:v>3.7247074709171875E-4</c:v>
                </c:pt>
                <c:pt idx="802">
                  <c:v>3.4686818803909088E-4</c:v>
                </c:pt>
                <c:pt idx="803">
                  <c:v>3.2294182256708469E-4</c:v>
                </c:pt>
                <c:pt idx="804">
                  <c:v>3.0058799450958005E-4</c:v>
                </c:pt>
                <c:pt idx="805">
                  <c:v>2.7970903081391398E-4</c:v>
                </c:pt>
                <c:pt idx="806">
                  <c:v>2.6021292505387536E-4</c:v>
                </c:pt>
                <c:pt idx="807">
                  <c:v>2.420130358064928E-4</c:v>
                </c:pt>
                <c:pt idx="808">
                  <c:v>2.2502779931240312E-4</c:v>
                </c:pt>
                <c:pt idx="809">
                  <c:v>2.0918045585500907E-4</c:v>
                </c:pt>
                <c:pt idx="810">
                  <c:v>1.9439878930905239E-4</c:v>
                </c:pt>
                <c:pt idx="811">
                  <c:v>1.8061487932470875E-4</c:v>
                </c:pt>
                <c:pt idx="812">
                  <c:v>1.6776486562874421E-4</c:v>
                </c:pt>
                <c:pt idx="813">
                  <c:v>1.5578872393966653E-4</c:v>
                </c:pt>
                <c:pt idx="814">
                  <c:v>1.4463005300912436E-4</c:v>
                </c:pt>
                <c:pt idx="815">
                  <c:v>1.3423587231698139E-4</c:v>
                </c:pt>
                <c:pt idx="816">
                  <c:v>1.2455642996258179E-4</c:v>
                </c:pt>
                <c:pt idx="817">
                  <c:v>1.1554502030959953E-4</c:v>
                </c:pt>
                <c:pt idx="818">
                  <c:v>1.0715781095659062E-4</c:v>
                </c:pt>
                <c:pt idx="819">
                  <c:v>9.9353678619871908E-5</c:v>
                </c:pt>
                <c:pt idx="820">
                  <c:v>9.2094053529651228E-5</c:v>
                </c:pt>
                <c:pt idx="821">
                  <c:v>8.5342771954374552E-5</c:v>
                </c:pt>
                <c:pt idx="822">
                  <c:v>7.9065936482064627E-5</c:v>
                </c:pt>
                <c:pt idx="823">
                  <c:v>7.3231783700961024E-5</c:v>
                </c:pt>
                <c:pt idx="824">
                  <c:v>6.7810558935033283E-5</c:v>
                </c:pt>
                <c:pt idx="825">
                  <c:v>6.2774397702911909E-5</c:v>
                </c:pt>
                <c:pt idx="826">
                  <c:v>5.8097213581470675E-5</c:v>
                </c:pt>
                <c:pt idx="827">
                  <c:v>5.3754592167670985E-5</c:v>
                </c:pt>
                <c:pt idx="828">
                  <c:v>4.972369084436177E-5</c:v>
                </c:pt>
                <c:pt idx="829">
                  <c:v>4.5983144067488852E-5</c:v>
                </c:pt>
                <c:pt idx="830">
                  <c:v>4.2512973903628318E-5</c:v>
                </c:pt>
                <c:pt idx="831">
                  <c:v>3.9294505557890636E-5</c:v>
                </c:pt>
                <c:pt idx="832">
                  <c:v>3.6310287643066649E-5</c:v>
                </c:pt>
                <c:pt idx="833">
                  <c:v>3.3544016951387833E-5</c:v>
                </c:pt>
                <c:pt idx="834">
                  <c:v>3.0980467500459485E-5</c:v>
                </c:pt>
                <c:pt idx="835">
                  <c:v>2.8605423634797463E-5</c:v>
                </c:pt>
                <c:pt idx="836">
                  <c:v>2.6405616973951897E-5</c:v>
                </c:pt>
                <c:pt idx="837">
                  <c:v>2.4368667007447729E-5</c:v>
                </c:pt>
                <c:pt idx="838">
                  <c:v>2.2483025145707736E-5</c:v>
                </c:pt>
                <c:pt idx="839">
                  <c:v>2.0737922044752769E-5</c:v>
                </c:pt>
                <c:pt idx="840">
                  <c:v>1.9123318030804016E-5</c:v>
                </c:pt>
                <c:pt idx="841">
                  <c:v>1.7629856458947803E-5</c:v>
                </c:pt>
                <c:pt idx="842">
                  <c:v>1.6248819847760692E-5</c:v>
                </c:pt>
                <c:pt idx="843">
                  <c:v>1.4972088639253343E-5</c:v>
                </c:pt>
                <c:pt idx="844">
                  <c:v>1.3792102440662098E-5</c:v>
                </c:pt>
                <c:pt idx="845">
                  <c:v>1.2701823611520959E-5</c:v>
                </c:pt>
                <c:pt idx="846">
                  <c:v>1.1694703066074607E-5</c:v>
                </c:pt>
                <c:pt idx="847">
                  <c:v>1.0764648167465451E-5</c:v>
                </c:pt>
                <c:pt idx="848">
                  <c:v>9.9059925962363403E-6</c:v>
                </c:pt>
                <c:pt idx="849">
                  <c:v>9.1134680815572543E-6</c:v>
                </c:pt>
                <c:pt idx="850">
                  <c:v>8.3821778892019112E-6</c:v>
                </c:pt>
                <c:pt idx="851">
                  <c:v>7.7075719656849595E-6</c:v>
                </c:pt>
                <c:pt idx="852">
                  <c:v>7.0854236431249758E-6</c:v>
                </c:pt>
                <c:pt idx="853">
                  <c:v>6.5118078143297074E-6</c:v>
                </c:pt>
                <c:pt idx="854">
                  <c:v>5.9830804923163722E-6</c:v>
                </c:pt>
                <c:pt idx="855">
                  <c:v>5.4958596729861069E-6</c:v>
                </c:pt>
                <c:pt idx="856">
                  <c:v>5.0470074239768836E-6</c:v>
                </c:pt>
                <c:pt idx="857">
                  <c:v>4.6336131268276973E-6</c:v>
                </c:pt>
                <c:pt idx="858">
                  <c:v>4.252977803507326E-6</c:v>
                </c:pt>
                <c:pt idx="859">
                  <c:v>3.9025994620987535E-6</c:v>
                </c:pt>
                <c:pt idx="860">
                  <c:v>3.5801593999924832E-6</c:v>
                </c:pt>
                <c:pt idx="861">
                  <c:v>3.2835094063346911E-6</c:v>
                </c:pt>
                <c:pt idx="862">
                  <c:v>3.0106598087062346E-6</c:v>
                </c:pt>
                <c:pt idx="863">
                  <c:v>2.7597683120810823E-6</c:v>
                </c:pt>
                <c:pt idx="864">
                  <c:v>2.5291295810351689E-6</c:v>
                </c:pt>
                <c:pt idx="865">
                  <c:v>2.3171655189540137E-6</c:v>
                </c:pt>
                <c:pt idx="866">
                  <c:v>2.1224162006257338E-6</c:v>
                </c:pt>
                <c:pt idx="867">
                  <c:v>1.9435314171112765E-6</c:v>
                </c:pt>
                <c:pt idx="868">
                  <c:v>1.7792627941608596E-6</c:v>
                </c:pt>
                <c:pt idx="869">
                  <c:v>1.6284564477006066E-6</c:v>
                </c:pt>
                <c:pt idx="870">
                  <c:v>1.4900461420509895E-6</c:v>
                </c:pt>
                <c:pt idx="871">
                  <c:v>1.3630469185644715E-6</c:v>
                </c:pt>
                <c:pt idx="872">
                  <c:v>1.2465491642881944E-6</c:v>
                </c:pt>
                <c:pt idx="873">
                  <c:v>1.1397130920738066E-6</c:v>
                </c:pt>
                <c:pt idx="874">
                  <c:v>1.0417636052750436E-6</c:v>
                </c:pt>
                <c:pt idx="875">
                  <c:v>9.5198552179890808E-7</c:v>
                </c:pt>
                <c:pt idx="876">
                  <c:v>8.6971913381272384E-7</c:v>
                </c:pt>
                <c:pt idx="877">
                  <c:v>7.9435608086103175E-7</c:v>
                </c:pt>
                <c:pt idx="878">
                  <c:v>7.2533551551726496E-7</c:v>
                </c:pt>
                <c:pt idx="879">
                  <c:v>6.6214054198942424E-7</c:v>
                </c:pt>
                <c:pt idx="880">
                  <c:v>6.0429490932010988E-7</c:v>
                </c:pt>
                <c:pt idx="881">
                  <c:v>5.5135994197302918E-7</c:v>
                </c:pt>
                <c:pt idx="882">
                  <c:v>5.0293169168382617E-7</c:v>
                </c:pt>
                <c:pt idx="883">
                  <c:v>4.5863829547618026E-7</c:v>
                </c:pt>
                <c:pt idx="884">
                  <c:v>4.1813752570775318E-7</c:v>
                </c:pt>
                <c:pt idx="885">
                  <c:v>3.8111451891765875E-7</c:v>
                </c:pt>
                <c:pt idx="886">
                  <c:v>3.472796711009632E-7</c:v>
                </c:pt>
                <c:pt idx="887">
                  <c:v>3.1636668783860075E-7</c:v>
                </c:pt>
                <c:pt idx="888">
                  <c:v>2.8813077846618575E-7</c:v>
                </c:pt>
                <c:pt idx="889">
                  <c:v>2.623469841746947E-7</c:v>
                </c:pt>
                <c:pt idx="890">
                  <c:v>2.3880863060261795E-7</c:v>
                </c:pt>
                <c:pt idx="891">
                  <c:v>2.173258961050316E-7</c:v>
                </c:pt>
                <c:pt idx="892">
                  <c:v>1.9772448747258025E-7</c:v>
                </c:pt>
                <c:pt idx="893">
                  <c:v>1.7984441542451166E-7</c:v>
                </c:pt>
                <c:pt idx="894">
                  <c:v>1.6353886271684843E-7</c:v>
                </c:pt>
                <c:pt idx="895">
                  <c:v>1.4867313819134209E-7</c:v>
                </c:pt>
                <c:pt idx="896">
                  <c:v>1.3512371054493017E-7</c:v>
                </c:pt>
                <c:pt idx="897">
                  <c:v>1.227773160247138E-7</c:v>
                </c:pt>
                <c:pt idx="898">
                  <c:v>1.1153013465168854E-7</c:v>
                </c:pt>
                <c:pt idx="899">
                  <c:v>1.0128702994911577E-7</c:v>
                </c:pt>
                <c:pt idx="900">
                  <c:v>9.1960847500082706E-8</c:v>
                </c:pt>
                <c:pt idx="901">
                  <c:v>8.3471767984799425E-8</c:v>
                </c:pt>
                <c:pt idx="902">
                  <c:v>7.5746710652951286E-8</c:v>
                </c:pt>
                <c:pt idx="903">
                  <c:v>6.8718783471170774E-8</c:v>
                </c:pt>
                <c:pt idx="904">
                  <c:v>6.232677645165477E-8</c:v>
                </c:pt>
                <c:pt idx="905">
                  <c:v>5.6514694916271096E-8</c:v>
                </c:pt>
                <c:pt idx="906">
                  <c:v>5.1231329682236579E-8</c:v>
                </c:pt>
                <c:pt idx="907">
                  <c:v>4.6429861371641315E-8</c:v>
                </c:pt>
                <c:pt idx="908">
                  <c:v>4.2067496248702824E-8</c:v>
                </c:pt>
                <c:pt idx="909">
                  <c:v>3.810513117656611E-8</c:v>
                </c:pt>
                <c:pt idx="910">
                  <c:v>3.4507045460582599E-8</c:v>
                </c:pt>
                <c:pt idx="911">
                  <c:v>3.124061750810818E-8</c:v>
                </c:pt>
                <c:pt idx="912">
                  <c:v>2.8276064386745078E-8</c:v>
                </c:pt>
                <c:pt idx="913">
                  <c:v>2.5586202504291375E-8</c:v>
                </c:pt>
                <c:pt idx="914">
                  <c:v>2.3146227765180481E-8</c:v>
                </c:pt>
                <c:pt idx="915">
                  <c:v>2.093351368049874E-8</c:v>
                </c:pt>
                <c:pt idx="916">
                  <c:v>1.892742602237396E-8</c:v>
                </c:pt>
                <c:pt idx="917">
                  <c:v>1.7109152719197084E-8</c:v>
                </c:pt>
                <c:pt idx="918">
                  <c:v>1.5461547786299951E-8</c:v>
                </c:pt>
                <c:pt idx="919">
                  <c:v>1.3968988177868629E-8</c:v>
                </c:pt>
                <c:pt idx="920">
                  <c:v>1.2617242530487134E-8</c:v>
                </c:pt>
                <c:pt idx="921">
                  <c:v>1.139335084722305E-8</c:v>
                </c:pt>
                <c:pt idx="922">
                  <c:v>1.0285514243999557E-8</c:v>
                </c:pt>
                <c:pt idx="923">
                  <c:v>9.2829939475262171E-9</c:v>
                </c:pt>
                <c:pt idx="924">
                  <c:v>8.376018796658471E-9</c:v>
                </c:pt>
                <c:pt idx="925">
                  <c:v>7.5557005570489251E-9</c:v>
                </c:pt>
                <c:pt idx="926">
                  <c:v>6.8139564126729852E-9</c:v>
                </c:pt>
                <c:pt idx="927">
                  <c:v>6.1434380475437722E-9</c:v>
                </c:pt>
                <c:pt idx="928">
                  <c:v>5.5374667769642493E-9</c:v>
                </c:pt>
                <c:pt idx="929">
                  <c:v>4.9899742302511171E-9</c:v>
                </c:pt>
                <c:pt idx="930">
                  <c:v>4.4954481262529934E-9</c:v>
                </c:pt>
                <c:pt idx="931">
                  <c:v>4.0488827194007175E-9</c:v>
                </c:pt>
                <c:pt idx="932">
                  <c:v>3.645733527681166E-9</c:v>
                </c:pt>
                <c:pt idx="933">
                  <c:v>3.2818759850185992E-9</c:v>
                </c:pt>
                <c:pt idx="934">
                  <c:v>2.9535676892616152E-9</c:v>
                </c:pt>
                <c:pt idx="935">
                  <c:v>2.65741394348254E-9</c:v>
                </c:pt>
                <c:pt idx="936">
                  <c:v>2.3903363127604363E-9</c:v>
                </c:pt>
                <c:pt idx="937">
                  <c:v>2.1495439411883146E-9</c:v>
                </c:pt>
                <c:pt idx="938">
                  <c:v>1.9325073946587504E-9</c:v>
                </c:pt>
                <c:pt idx="939">
                  <c:v>1.7369348141696953E-9</c:v>
                </c:pt>
                <c:pt idx="940">
                  <c:v>1.5607501820756639E-9</c:v>
                </c:pt>
                <c:pt idx="941">
                  <c:v>1.4020735199988654E-9</c:v>
                </c:pt>
                <c:pt idx="942">
                  <c:v>1.2592028521169773E-9</c:v>
                </c:pt>
                <c:pt idx="943">
                  <c:v>1.130597781354604E-9</c:v>
                </c:pt>
                <c:pt idx="944">
                  <c:v>1.0148645387147527E-9</c:v>
                </c:pt>
                <c:pt idx="945">
                  <c:v>9.1074237767864888E-10</c:v>
                </c:pt>
                <c:pt idx="946">
                  <c:v>8.1709119635438207E-10</c:v>
                </c:pt>
                <c:pt idx="947">
                  <c:v>7.3288027993957587E-10</c:v>
                </c:pt>
                <c:pt idx="948">
                  <c:v>6.5717806514712179E-10</c:v>
                </c:pt>
                <c:pt idx="949">
                  <c:v>5.8914283658811451E-10</c:v>
                </c:pt>
                <c:pt idx="950">
                  <c:v>5.2801427277004849E-10</c:v>
                </c:pt>
                <c:pt idx="951">
                  <c:v>4.7310576640385959E-10</c:v>
                </c:pt>
                <c:pt idx="952">
                  <c:v>4.2379745017043021E-10</c:v>
                </c:pt>
                <c:pt idx="953">
                  <c:v>3.7952986502059173E-10</c:v>
                </c:pt>
                <c:pt idx="954">
                  <c:v>3.3979821351530734E-10</c:v>
                </c:pt>
                <c:pt idx="955">
                  <c:v>3.041471456930851E-10</c:v>
                </c:pt>
                <c:pt idx="956">
                  <c:v>2.721660295161559E-10</c:v>
                </c:pt>
                <c:pt idx="957">
                  <c:v>2.434846621287675E-10</c:v>
                </c:pt>
                <c:pt idx="958">
                  <c:v>2.1776938199081292E-10</c:v>
                </c:pt>
                <c:pt idx="959">
                  <c:v>1.9471954545645653E-10</c:v>
                </c:pt>
                <c:pt idx="960">
                  <c:v>1.740643345766488E-10</c:v>
                </c:pt>
                <c:pt idx="961">
                  <c:v>1.5555986584059345E-10</c:v>
                </c:pt>
                <c:pt idx="962">
                  <c:v>1.389865722567568E-10</c:v>
                </c:pt>
                <c:pt idx="963">
                  <c:v>1.2414683362933241E-10</c:v>
                </c:pt>
                <c:pt idx="964">
                  <c:v>1.1086283213036262E-10</c:v>
                </c:pt>
                <c:pt idx="965">
                  <c:v>9.8974612318212396E-11</c:v>
                </c:pt>
                <c:pt idx="966">
                  <c:v>8.8338326626095027E-11</c:v>
                </c:pt>
                <c:pt idx="967">
                  <c:v>7.8824649054497316E-11</c:v>
                </c:pt>
                <c:pt idx="968">
                  <c:v>7.0317341362403936E-11</c:v>
                </c:pt>
                <c:pt idx="969">
                  <c:v>6.271195747662684E-11</c:v>
                </c:pt>
                <c:pt idx="970">
                  <c:v>5.5914673137870503E-11</c:v>
                </c:pt>
                <c:pt idx="971">
                  <c:v>4.9841228986994211E-11</c:v>
                </c:pt>
                <c:pt idx="972">
                  <c:v>4.4415976374999937E-11</c:v>
                </c:pt>
                <c:pt idx="973">
                  <c:v>3.9571016164501981E-11</c:v>
                </c:pt>
                <c:pt idx="974">
                  <c:v>3.5245421687065472E-11</c:v>
                </c:pt>
                <c:pt idx="975">
                  <c:v>3.1384537837328562E-11</c:v>
                </c:pt>
                <c:pt idx="976">
                  <c:v>2.7939349028178206E-11</c:v>
                </c:pt>
                <c:pt idx="977">
                  <c:v>2.4865909407764946E-11</c:v>
                </c:pt>
                <c:pt idx="978">
                  <c:v>2.2124829354622584E-11</c:v>
                </c:pt>
                <c:pt idx="979">
                  <c:v>1.9680812826933981E-11</c:v>
                </c:pt>
                <c:pt idx="980">
                  <c:v>1.750224065092253E-11</c:v>
                </c:pt>
                <c:pt idx="981">
                  <c:v>1.5560795295924416E-11</c:v>
                </c:pt>
                <c:pt idx="982">
                  <c:v>1.3831123103990868E-11</c:v>
                </c:pt>
                <c:pt idx="983">
                  <c:v>1.2290530323623945E-11</c:v>
                </c:pt>
                <c:pt idx="984">
                  <c:v>1.0918709643888584E-11</c:v>
                </c:pt>
                <c:pt idx="985">
                  <c:v>9.6974942397927097E-12</c:v>
                </c:pt>
                <c:pt idx="986">
                  <c:v>8.6106366253468728E-12</c:v>
                </c:pt>
                <c:pt idx="987">
                  <c:v>7.6436098697195418E-12</c:v>
                </c:pt>
                <c:pt idx="988">
                  <c:v>6.7834289667786617E-12</c:v>
                </c:pt>
              </c:numCache>
            </c:numRef>
          </c:yVal>
          <c:smooth val="1"/>
        </c:ser>
        <c:axId val="226600832"/>
        <c:axId val="226585984"/>
      </c:scatterChart>
      <c:valAx>
        <c:axId val="226600832"/>
        <c:scaling>
          <c:orientation val="minMax"/>
        </c:scaling>
        <c:axPos val="b"/>
        <c:numFmt formatCode="0.00%" sourceLinked="1"/>
        <c:tickLblPos val="nextTo"/>
        <c:crossAx val="226585984"/>
        <c:crosses val="autoZero"/>
        <c:crossBetween val="midCat"/>
      </c:valAx>
      <c:valAx>
        <c:axId val="226585984"/>
        <c:scaling>
          <c:orientation val="minMax"/>
        </c:scaling>
        <c:axPos val="l"/>
        <c:majorGridlines/>
        <c:numFmt formatCode="General" sourceLinked="1"/>
        <c:tickLblPos val="nextTo"/>
        <c:crossAx val="22660083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scatterChart>
        <c:scatterStyle val="lineMarker"/>
        <c:ser>
          <c:idx val="0"/>
          <c:order val="0"/>
          <c:tx>
            <c:v>Amazon's beta</c:v>
          </c:tx>
          <c:spPr>
            <a:ln w="28575">
              <a:noFill/>
            </a:ln>
          </c:spPr>
          <c:trendline>
            <c:trendlineType val="linear"/>
            <c:dispEq val="1"/>
            <c:trendlineLbl>
              <c:layout>
                <c:manualLayout>
                  <c:x val="0.41317519685039372"/>
                  <c:y val="-0.23585775736366288"/>
                </c:manualLayout>
              </c:layout>
              <c:numFmt formatCode="General" sourceLinked="0"/>
            </c:trendlineLbl>
          </c:trendline>
          <c:xVal>
            <c:numRef>
              <c:f>'chapter 13 beta'!$F$2:$F$60</c:f>
              <c:numCache>
                <c:formatCode>General</c:formatCode>
                <c:ptCount val="59"/>
                <c:pt idx="0">
                  <c:v>1.1873817294504763E-2</c:v>
                </c:pt>
                <c:pt idx="1">
                  <c:v>8.2983117760394132E-2</c:v>
                </c:pt>
                <c:pt idx="2">
                  <c:v>-2.6442831573227132E-2</c:v>
                </c:pt>
                <c:pt idx="3">
                  <c:v>-6.2580818167202845E-2</c:v>
                </c:pt>
                <c:pt idx="4">
                  <c:v>1.9742029696721453E-2</c:v>
                </c:pt>
                <c:pt idx="5">
                  <c:v>-2.1011672375900514E-2</c:v>
                </c:pt>
                <c:pt idx="6">
                  <c:v>1.0491382393316817E-2</c:v>
                </c:pt>
                <c:pt idx="7">
                  <c:v>8.5208197301247512E-3</c:v>
                </c:pt>
                <c:pt idx="8">
                  <c:v>-1.739610691375626E-2</c:v>
                </c:pt>
                <c:pt idx="9">
                  <c:v>5.4892511014553946E-2</c:v>
                </c:pt>
                <c:pt idx="10">
                  <c:v>-3.1040805790470194E-2</c:v>
                </c:pt>
                <c:pt idx="11">
                  <c:v>-4.1885878779204244E-3</c:v>
                </c:pt>
                <c:pt idx="12">
                  <c:v>2.4533588760364822E-2</c:v>
                </c:pt>
                <c:pt idx="13">
                  <c:v>2.3201460786772321E-2</c:v>
                </c:pt>
                <c:pt idx="14">
                  <c:v>-1.5513837223063764E-2</c:v>
                </c:pt>
                <c:pt idx="15">
                  <c:v>3.7655295489735119E-2</c:v>
                </c:pt>
                <c:pt idx="16">
                  <c:v>-1.5079830581919862E-2</c:v>
                </c:pt>
                <c:pt idx="17">
                  <c:v>1.9058331658920569E-2</c:v>
                </c:pt>
                <c:pt idx="18">
                  <c:v>2.1030280012996005E-2</c:v>
                </c:pt>
                <c:pt idx="19">
                  <c:v>6.2007889650528281E-3</c:v>
                </c:pt>
                <c:pt idx="20">
                  <c:v>6.9321656079357474E-3</c:v>
                </c:pt>
                <c:pt idx="21">
                  <c:v>4.3117029976595278E-2</c:v>
                </c:pt>
                <c:pt idx="22">
                  <c:v>-3.5582905675162646E-2</c:v>
                </c:pt>
                <c:pt idx="23">
                  <c:v>2.356279155049279E-2</c:v>
                </c:pt>
                <c:pt idx="24">
                  <c:v>2.8049471635186451E-2</c:v>
                </c:pt>
                <c:pt idx="25">
                  <c:v>4.4595752618006079E-2</c:v>
                </c:pt>
                <c:pt idx="26">
                  <c:v>2.9749523177239112E-2</c:v>
                </c:pt>
                <c:pt idx="27">
                  <c:v>-3.1298019033866864E-2</c:v>
                </c:pt>
                <c:pt idx="28">
                  <c:v>4.9462079815224991E-2</c:v>
                </c:pt>
                <c:pt idx="29">
                  <c:v>-1.4999301636062778E-2</c:v>
                </c:pt>
                <c:pt idx="30">
                  <c:v>2.0762811721046104E-2</c:v>
                </c:pt>
                <c:pt idx="31">
                  <c:v>1.8085767859252311E-2</c:v>
                </c:pt>
                <c:pt idx="32">
                  <c:v>3.5987723516956116E-2</c:v>
                </c:pt>
                <c:pt idx="33">
                  <c:v>1.1060649195259176E-2</c:v>
                </c:pt>
                <c:pt idx="34">
                  <c:v>5.0428096519578469E-2</c:v>
                </c:pt>
                <c:pt idx="35">
                  <c:v>7.068230463864511E-3</c:v>
                </c:pt>
                <c:pt idx="36">
                  <c:v>2.8467170173434031E-3</c:v>
                </c:pt>
                <c:pt idx="37">
                  <c:v>-1.9789409878227415E-2</c:v>
                </c:pt>
                <c:pt idx="38">
                  <c:v>2.4236153696477025E-2</c:v>
                </c:pt>
                <c:pt idx="39">
                  <c:v>1.9763369680148246E-2</c:v>
                </c:pt>
                <c:pt idx="40">
                  <c:v>1.2597574126154365E-2</c:v>
                </c:pt>
                <c:pt idx="41">
                  <c:v>3.9554982134591521E-2</c:v>
                </c:pt>
                <c:pt idx="42">
                  <c:v>-6.265072563317764E-2</c:v>
                </c:pt>
                <c:pt idx="43">
                  <c:v>-7.4974527092703802E-3</c:v>
                </c:pt>
                <c:pt idx="44">
                  <c:v>3.1332314530530647E-2</c:v>
                </c:pt>
                <c:pt idx="45">
                  <c:v>4.0589464130841746E-2</c:v>
                </c:pt>
                <c:pt idx="46">
                  <c:v>4.3583062218506274E-2</c:v>
                </c:pt>
                <c:pt idx="47">
                  <c:v>8.532763948144062E-3</c:v>
                </c:pt>
                <c:pt idx="48">
                  <c:v>-5.0587151935872487E-3</c:v>
                </c:pt>
                <c:pt idx="49">
                  <c:v>0.10772303853581011</c:v>
                </c:pt>
                <c:pt idx="50">
                  <c:v>-7.1761988303760127E-2</c:v>
                </c:pt>
                <c:pt idx="51">
                  <c:v>-5.6791107463597612E-2</c:v>
                </c:pt>
                <c:pt idx="52">
                  <c:v>-2.1474425791952023E-2</c:v>
                </c:pt>
                <c:pt idx="53">
                  <c:v>-1.825746126569705E-2</c:v>
                </c:pt>
                <c:pt idx="54">
                  <c:v>-1.3500952766930641E-2</c:v>
                </c:pt>
                <c:pt idx="55">
                  <c:v>2.8495380443795071E-2</c:v>
                </c:pt>
                <c:pt idx="56">
                  <c:v>-1.0473132038185673E-3</c:v>
                </c:pt>
                <c:pt idx="57">
                  <c:v>3.1956564052952219E-2</c:v>
                </c:pt>
                <c:pt idx="58">
                  <c:v>2.2645573980086819E-2</c:v>
                </c:pt>
              </c:numCache>
            </c:numRef>
          </c:xVal>
          <c:yVal>
            <c:numRef>
              <c:f>'chapter 13 beta'!$B$2:$B$60</c:f>
              <c:numCache>
                <c:formatCode>General</c:formatCode>
                <c:ptCount val="59"/>
                <c:pt idx="0">
                  <c:v>7.566701419394728E-2</c:v>
                </c:pt>
                <c:pt idx="1">
                  <c:v>0.22272364308571246</c:v>
                </c:pt>
                <c:pt idx="2">
                  <c:v>-1.949735753775439E-3</c:v>
                </c:pt>
                <c:pt idx="3">
                  <c:v>-4.3383396360717308E-2</c:v>
                </c:pt>
                <c:pt idx="4">
                  <c:v>0.23511260093632758</c:v>
                </c:pt>
                <c:pt idx="5">
                  <c:v>1.1322565700095044E-2</c:v>
                </c:pt>
                <c:pt idx="6">
                  <c:v>1.7663265251228744E-2</c:v>
                </c:pt>
                <c:pt idx="7">
                  <c:v>0.13351247567569224</c:v>
                </c:pt>
                <c:pt idx="8">
                  <c:v>-2.1201593842575805E-2</c:v>
                </c:pt>
                <c:pt idx="9">
                  <c:v>7.229290912558306E-2</c:v>
                </c:pt>
                <c:pt idx="10">
                  <c:v>0.14235537988035341</c:v>
                </c:pt>
                <c:pt idx="11">
                  <c:v>-8.3540065399536401E-2</c:v>
                </c:pt>
                <c:pt idx="12">
                  <c:v>0.10862314207296619</c:v>
                </c:pt>
                <c:pt idx="13">
                  <c:v>-5.2660993966871406E-2</c:v>
                </c:pt>
                <c:pt idx="14">
                  <c:v>-4.8961793768711237E-2</c:v>
                </c:pt>
                <c:pt idx="15">
                  <c:v>8.3229559514027995E-2</c:v>
                </c:pt>
                <c:pt idx="16">
                  <c:v>-3.6301524220400005E-2</c:v>
                </c:pt>
                <c:pt idx="17">
                  <c:v>3.9129775938433253E-2</c:v>
                </c:pt>
                <c:pt idx="18">
                  <c:v>2.7685472862172933E-2</c:v>
                </c:pt>
                <c:pt idx="19">
                  <c:v>-9.5846807025698144E-2</c:v>
                </c:pt>
                <c:pt idx="20">
                  <c:v>-7.1057748063113824E-2</c:v>
                </c:pt>
                <c:pt idx="21">
                  <c:v>9.5068275697296478E-3</c:v>
                </c:pt>
                <c:pt idx="22">
                  <c:v>-0.10055419166732438</c:v>
                </c:pt>
                <c:pt idx="23">
                  <c:v>1.3134530932555899E-2</c:v>
                </c:pt>
                <c:pt idx="24">
                  <c:v>8.128449875363164E-2</c:v>
                </c:pt>
                <c:pt idx="25">
                  <c:v>0.16437430122308561</c:v>
                </c:pt>
                <c:pt idx="26">
                  <c:v>0.11267706869012839</c:v>
                </c:pt>
                <c:pt idx="27">
                  <c:v>-6.719338003056452E-2</c:v>
                </c:pt>
                <c:pt idx="28">
                  <c:v>8.4734771977854839E-2</c:v>
                </c:pt>
                <c:pt idx="29">
                  <c:v>3.1537851491626245E-2</c:v>
                </c:pt>
                <c:pt idx="30">
                  <c:v>6.0635964387817376E-2</c:v>
                </c:pt>
                <c:pt idx="31">
                  <c:v>-4.7581494524428392E-2</c:v>
                </c:pt>
                <c:pt idx="32">
                  <c:v>8.4005036228309571E-3</c:v>
                </c:pt>
                <c:pt idx="33">
                  <c:v>-4.6328097928436396E-3</c:v>
                </c:pt>
                <c:pt idx="34">
                  <c:v>5.8317077735820844E-2</c:v>
                </c:pt>
                <c:pt idx="35">
                  <c:v>-4.6816424755210528E-3</c:v>
                </c:pt>
                <c:pt idx="36">
                  <c:v>8.2270617382758537E-2</c:v>
                </c:pt>
                <c:pt idx="37">
                  <c:v>-8.426394860865194E-2</c:v>
                </c:pt>
                <c:pt idx="38">
                  <c:v>2.4368642617011549E-2</c:v>
                </c:pt>
                <c:pt idx="39">
                  <c:v>6.4166312933995107E-2</c:v>
                </c:pt>
                <c:pt idx="40">
                  <c:v>2.1677236128472055E-2</c:v>
                </c:pt>
                <c:pt idx="41">
                  <c:v>7.2518912732724594E-2</c:v>
                </c:pt>
                <c:pt idx="42">
                  <c:v>-8.1888704145460234E-2</c:v>
                </c:pt>
                <c:pt idx="43">
                  <c:v>0.14512863426815059</c:v>
                </c:pt>
                <c:pt idx="44">
                  <c:v>0.12699645359233735</c:v>
                </c:pt>
                <c:pt idx="45">
                  <c:v>-7.5858875994045727E-2</c:v>
                </c:pt>
                <c:pt idx="46">
                  <c:v>0.12328131288452981</c:v>
                </c:pt>
                <c:pt idx="47">
                  <c:v>-9.9797117367412924E-2</c:v>
                </c:pt>
                <c:pt idx="48">
                  <c:v>-9.9386457294423081E-2</c:v>
                </c:pt>
                <c:pt idx="49">
                  <c:v>-1.2579202933528211E-2</c:v>
                </c:pt>
                <c:pt idx="50">
                  <c:v>4.6461925316394481E-3</c:v>
                </c:pt>
                <c:pt idx="51">
                  <c:v>-3.2761135488744597E-2</c:v>
                </c:pt>
                <c:pt idx="52">
                  <c:v>8.8170563641973621E-2</c:v>
                </c:pt>
                <c:pt idx="53">
                  <c:v>3.9656326812178344E-2</c:v>
                </c:pt>
                <c:pt idx="54">
                  <c:v>4.4941729686345244E-3</c:v>
                </c:pt>
                <c:pt idx="55">
                  <c:v>8.7048201658574298E-2</c:v>
                </c:pt>
                <c:pt idx="56">
                  <c:v>3.9471477155637036E-2</c:v>
                </c:pt>
                <c:pt idx="57">
                  <c:v>2.1516116608795821E-2</c:v>
                </c:pt>
                <c:pt idx="58">
                  <c:v>-5.7555561111111153E-2</c:v>
                </c:pt>
              </c:numCache>
            </c:numRef>
          </c:yVal>
        </c:ser>
        <c:axId val="226995200"/>
        <c:axId val="147626624"/>
      </c:scatterChart>
      <c:valAx>
        <c:axId val="22699520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market return</a:t>
                </a:r>
              </a:p>
            </c:rich>
          </c:tx>
          <c:layout/>
        </c:title>
        <c:numFmt formatCode="General" sourceLinked="1"/>
        <c:tickLblPos val="nextTo"/>
        <c:crossAx val="147626624"/>
        <c:crosses val="autoZero"/>
        <c:crossBetween val="midCat"/>
      </c:valAx>
      <c:valAx>
        <c:axId val="14762662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amazon return</a:t>
                </a:r>
              </a:p>
            </c:rich>
          </c:tx>
          <c:layout>
            <c:manualLayout>
              <c:xMode val="edge"/>
              <c:yMode val="edge"/>
              <c:x val="3.888888888888889E-2"/>
              <c:y val="0.20961213181685617"/>
            </c:manualLayout>
          </c:layout>
        </c:title>
        <c:numFmt formatCode="General" sourceLinked="1"/>
        <c:tickLblPos val="nextTo"/>
        <c:crossAx val="22699520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scatterChart>
        <c:scatterStyle val="lineMarker"/>
        <c:ser>
          <c:idx val="0"/>
          <c:order val="0"/>
          <c:tx>
            <c:v>Tesla's beta</c:v>
          </c:tx>
          <c:spPr>
            <a:ln w="28575">
              <a:noFill/>
            </a:ln>
          </c:spPr>
          <c:trendline>
            <c:trendlineType val="linear"/>
            <c:dispEq val="1"/>
            <c:trendlineLbl>
              <c:layout>
                <c:manualLayout>
                  <c:x val="0.3665096237970254"/>
                  <c:y val="-0.49712306794983963"/>
                </c:manualLayout>
              </c:layout>
              <c:numFmt formatCode="General" sourceLinked="0"/>
            </c:trendlineLbl>
          </c:trendline>
          <c:xVal>
            <c:numRef>
              <c:f>'chapter 13 beta'!$F$2:$F$60</c:f>
              <c:numCache>
                <c:formatCode>General</c:formatCode>
                <c:ptCount val="59"/>
                <c:pt idx="0">
                  <c:v>1.1873817294504763E-2</c:v>
                </c:pt>
                <c:pt idx="1">
                  <c:v>8.2983117760394132E-2</c:v>
                </c:pt>
                <c:pt idx="2">
                  <c:v>-2.6442831573227132E-2</c:v>
                </c:pt>
                <c:pt idx="3">
                  <c:v>-6.2580818167202845E-2</c:v>
                </c:pt>
                <c:pt idx="4">
                  <c:v>1.9742029696721453E-2</c:v>
                </c:pt>
                <c:pt idx="5">
                  <c:v>-2.1011672375900514E-2</c:v>
                </c:pt>
                <c:pt idx="6">
                  <c:v>1.0491382393316817E-2</c:v>
                </c:pt>
                <c:pt idx="7">
                  <c:v>8.5208197301247512E-3</c:v>
                </c:pt>
                <c:pt idx="8">
                  <c:v>-1.739610691375626E-2</c:v>
                </c:pt>
                <c:pt idx="9">
                  <c:v>5.4892511014553946E-2</c:v>
                </c:pt>
                <c:pt idx="10">
                  <c:v>-3.1040805790470194E-2</c:v>
                </c:pt>
                <c:pt idx="11">
                  <c:v>-4.1885878779204244E-3</c:v>
                </c:pt>
                <c:pt idx="12">
                  <c:v>2.4533588760364822E-2</c:v>
                </c:pt>
                <c:pt idx="13">
                  <c:v>2.3201460786772321E-2</c:v>
                </c:pt>
                <c:pt idx="14">
                  <c:v>-1.5513837223063764E-2</c:v>
                </c:pt>
                <c:pt idx="15">
                  <c:v>3.7655295489735119E-2</c:v>
                </c:pt>
                <c:pt idx="16">
                  <c:v>-1.5079830581919862E-2</c:v>
                </c:pt>
                <c:pt idx="17">
                  <c:v>1.9058331658920569E-2</c:v>
                </c:pt>
                <c:pt idx="18">
                  <c:v>2.1030280012996005E-2</c:v>
                </c:pt>
                <c:pt idx="19">
                  <c:v>6.2007889650528281E-3</c:v>
                </c:pt>
                <c:pt idx="20">
                  <c:v>6.9321656079357474E-3</c:v>
                </c:pt>
                <c:pt idx="21">
                  <c:v>4.3117029976595278E-2</c:v>
                </c:pt>
                <c:pt idx="22">
                  <c:v>-3.5582905675162646E-2</c:v>
                </c:pt>
                <c:pt idx="23">
                  <c:v>2.356279155049279E-2</c:v>
                </c:pt>
                <c:pt idx="24">
                  <c:v>2.8049471635186451E-2</c:v>
                </c:pt>
                <c:pt idx="25">
                  <c:v>4.4595752618006079E-2</c:v>
                </c:pt>
                <c:pt idx="26">
                  <c:v>2.9749523177239112E-2</c:v>
                </c:pt>
                <c:pt idx="27">
                  <c:v>-3.1298019033866864E-2</c:v>
                </c:pt>
                <c:pt idx="28">
                  <c:v>4.9462079815224991E-2</c:v>
                </c:pt>
                <c:pt idx="29">
                  <c:v>-1.4999301636062778E-2</c:v>
                </c:pt>
                <c:pt idx="30">
                  <c:v>2.0762811721046104E-2</c:v>
                </c:pt>
                <c:pt idx="31">
                  <c:v>1.8085767859252311E-2</c:v>
                </c:pt>
                <c:pt idx="32">
                  <c:v>3.5987723516956116E-2</c:v>
                </c:pt>
                <c:pt idx="33">
                  <c:v>1.1060649195259176E-2</c:v>
                </c:pt>
                <c:pt idx="34">
                  <c:v>5.0428096519578469E-2</c:v>
                </c:pt>
                <c:pt idx="35">
                  <c:v>7.068230463864511E-3</c:v>
                </c:pt>
                <c:pt idx="36">
                  <c:v>2.8467170173434031E-3</c:v>
                </c:pt>
                <c:pt idx="37">
                  <c:v>-1.9789409878227415E-2</c:v>
                </c:pt>
                <c:pt idx="38">
                  <c:v>2.4236153696477025E-2</c:v>
                </c:pt>
                <c:pt idx="39">
                  <c:v>1.9763369680148246E-2</c:v>
                </c:pt>
                <c:pt idx="40">
                  <c:v>1.2597574126154365E-2</c:v>
                </c:pt>
                <c:pt idx="41">
                  <c:v>3.9554982134591521E-2</c:v>
                </c:pt>
                <c:pt idx="42">
                  <c:v>-6.265072563317764E-2</c:v>
                </c:pt>
                <c:pt idx="43">
                  <c:v>-7.4974527092703802E-3</c:v>
                </c:pt>
                <c:pt idx="44">
                  <c:v>3.1332314530530647E-2</c:v>
                </c:pt>
                <c:pt idx="45">
                  <c:v>4.0589464130841746E-2</c:v>
                </c:pt>
                <c:pt idx="46">
                  <c:v>4.3583062218506274E-2</c:v>
                </c:pt>
                <c:pt idx="47">
                  <c:v>8.532763948144062E-3</c:v>
                </c:pt>
                <c:pt idx="48">
                  <c:v>-5.0587151935872487E-3</c:v>
                </c:pt>
                <c:pt idx="49">
                  <c:v>0.10772303853581011</c:v>
                </c:pt>
                <c:pt idx="50">
                  <c:v>-7.1761988303760127E-2</c:v>
                </c:pt>
                <c:pt idx="51">
                  <c:v>-5.6791107463597612E-2</c:v>
                </c:pt>
                <c:pt idx="52">
                  <c:v>-2.1474425791952023E-2</c:v>
                </c:pt>
                <c:pt idx="53">
                  <c:v>-1.825746126569705E-2</c:v>
                </c:pt>
                <c:pt idx="54">
                  <c:v>-1.3500952766930641E-2</c:v>
                </c:pt>
                <c:pt idx="55">
                  <c:v>2.8495380443795071E-2</c:v>
                </c:pt>
                <c:pt idx="56">
                  <c:v>-1.0473132038185673E-3</c:v>
                </c:pt>
                <c:pt idx="57">
                  <c:v>3.1956564052952219E-2</c:v>
                </c:pt>
                <c:pt idx="58">
                  <c:v>2.2645573980086819E-2</c:v>
                </c:pt>
              </c:numCache>
            </c:numRef>
          </c:xVal>
          <c:yVal>
            <c:numRef>
              <c:f>'chapter 13 beta'!$C$2:$C$60</c:f>
              <c:numCache>
                <c:formatCode>General</c:formatCode>
                <c:ptCount val="59"/>
                <c:pt idx="0">
                  <c:v>0.11926742780105348</c:v>
                </c:pt>
                <c:pt idx="1">
                  <c:v>-0.16694847826767656</c:v>
                </c:pt>
                <c:pt idx="2">
                  <c:v>-2.6499799457960771E-3</c:v>
                </c:pt>
                <c:pt idx="3">
                  <c:v>-6.4211896995195805E-2</c:v>
                </c:pt>
                <c:pt idx="4">
                  <c:v>-7.8655629663177962E-3</c:v>
                </c:pt>
                <c:pt idx="5">
                  <c:v>6.9617251958326465E-2</c:v>
                </c:pt>
                <c:pt idx="6">
                  <c:v>0.10948904964181749</c:v>
                </c:pt>
                <c:pt idx="7">
                  <c:v>0.19748899830504851</c:v>
                </c:pt>
                <c:pt idx="8">
                  <c:v>-7.1653350480050282E-2</c:v>
                </c:pt>
                <c:pt idx="9">
                  <c:v>-1.2770628307348098E-3</c:v>
                </c:pt>
                <c:pt idx="10">
                  <c:v>-8.4573524849178905E-2</c:v>
                </c:pt>
                <c:pt idx="11">
                  <c:v>-9.0422049886765166E-2</c:v>
                </c:pt>
                <c:pt idx="12">
                  <c:v>1.1667385333066438E-2</c:v>
                </c:pt>
                <c:pt idx="13">
                  <c:v>-4.0382232910316507E-3</c:v>
                </c:pt>
                <c:pt idx="14">
                  <c:v>-0.10018545716638683</c:v>
                </c:pt>
                <c:pt idx="15">
                  <c:v>0.20779224530507512</c:v>
                </c:pt>
                <c:pt idx="16">
                  <c:v>-6.9815859117019596E-2</c:v>
                </c:pt>
                <c:pt idx="17">
                  <c:v>0.15541220281249069</c:v>
                </c:pt>
                <c:pt idx="18">
                  <c:v>-5.7720429350716085E-4</c:v>
                </c:pt>
                <c:pt idx="19">
                  <c:v>-2.6864860065217711E-3</c:v>
                </c:pt>
                <c:pt idx="20">
                  <c:v>-0.14852334993279159</c:v>
                </c:pt>
                <c:pt idx="21">
                  <c:v>0.34948455213087382</c:v>
                </c:pt>
                <c:pt idx="22">
                  <c:v>0.2059430462115357</c:v>
                </c:pt>
                <c:pt idx="23">
                  <c:v>0.18188241814803896</c:v>
                </c:pt>
                <c:pt idx="24">
                  <c:v>-0.20420159179440289</c:v>
                </c:pt>
                <c:pt idx="25">
                  <c:v>-0.1728809735967568</c:v>
                </c:pt>
                <c:pt idx="26">
                  <c:v>0.14420115384615384</c:v>
                </c:pt>
                <c:pt idx="27">
                  <c:v>0.25856420359371612</c:v>
                </c:pt>
                <c:pt idx="28">
                  <c:v>0.25074513551839495</c:v>
                </c:pt>
                <c:pt idx="29">
                  <c:v>9.8199660429630464E-2</c:v>
                </c:pt>
                <c:pt idx="30">
                  <c:v>0.8107056562064956</c:v>
                </c:pt>
                <c:pt idx="31">
                  <c:v>0.42491431578026684</c:v>
                </c:pt>
                <c:pt idx="32">
                  <c:v>8.785520598017782E-2</c:v>
                </c:pt>
                <c:pt idx="33">
                  <c:v>-7.1447511140896425E-2</c:v>
                </c:pt>
                <c:pt idx="34">
                  <c:v>0.10746971087894042</c:v>
                </c:pt>
                <c:pt idx="35">
                  <c:v>1.4783855706681504E-3</c:v>
                </c:pt>
                <c:pt idx="36">
                  <c:v>0.20227519382421577</c:v>
                </c:pt>
                <c:pt idx="37">
                  <c:v>-3.9276023248769554E-2</c:v>
                </c:pt>
                <c:pt idx="38">
                  <c:v>2.6648001402524546E-2</c:v>
                </c:pt>
                <c:pt idx="39">
                  <c:v>4.0116703136396703E-2</c:v>
                </c:pt>
                <c:pt idx="40">
                  <c:v>-0.1236817154464136</c:v>
                </c:pt>
                <c:pt idx="41">
                  <c:v>6.067800000000001E-2</c:v>
                </c:pt>
                <c:pt idx="42">
                  <c:v>-0.10956839391583473</c:v>
                </c:pt>
                <c:pt idx="43">
                  <c:v>-0.11036521963666912</c:v>
                </c:pt>
                <c:pt idx="44">
                  <c:v>0.11463639628853639</c:v>
                </c:pt>
                <c:pt idx="45">
                  <c:v>0.14929480564155484</c:v>
                </c:pt>
                <c:pt idx="46">
                  <c:v>1.7857178496399673E-2</c:v>
                </c:pt>
                <c:pt idx="47">
                  <c:v>-0.12767265560948948</c:v>
                </c:pt>
                <c:pt idx="48">
                  <c:v>0.11474296510919424</c:v>
                </c:pt>
                <c:pt idx="49">
                  <c:v>0.20418213219278925</c:v>
                </c:pt>
                <c:pt idx="50">
                  <c:v>-1.4147170573969192E-2</c:v>
                </c:pt>
                <c:pt idx="51">
                  <c:v>-0.12176073837415702</c:v>
                </c:pt>
                <c:pt idx="52">
                  <c:v>-3.2955682559412391E-2</c:v>
                </c:pt>
                <c:pt idx="53">
                  <c:v>-3.3510286446923887E-2</c:v>
                </c:pt>
                <c:pt idx="54">
                  <c:v>9.2028949275362315E-2</c:v>
                </c:pt>
                <c:pt idx="55">
                  <c:v>-5.4054054054053502E-3</c:v>
                </c:pt>
                <c:pt idx="56">
                  <c:v>0.16157392890640132</c:v>
                </c:pt>
                <c:pt idx="57">
                  <c:v>-8.7137344398341421E-3</c:v>
                </c:pt>
                <c:pt idx="58">
                  <c:v>-9.5005598761006338E-2</c:v>
                </c:pt>
              </c:numCache>
            </c:numRef>
          </c:yVal>
        </c:ser>
        <c:axId val="148124416"/>
        <c:axId val="133740416"/>
      </c:scatterChart>
      <c:valAx>
        <c:axId val="14812441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Market Return</a:t>
                </a:r>
              </a:p>
            </c:rich>
          </c:tx>
          <c:layout>
            <c:manualLayout>
              <c:xMode val="edge"/>
              <c:yMode val="edge"/>
              <c:x val="0.36232983377077865"/>
              <c:y val="0.84627296587926504"/>
            </c:manualLayout>
          </c:layout>
        </c:title>
        <c:numFmt formatCode="General" sourceLinked="1"/>
        <c:tickLblPos val="nextTo"/>
        <c:crossAx val="133740416"/>
        <c:crosses val="autoZero"/>
        <c:crossBetween val="midCat"/>
      </c:valAx>
      <c:valAx>
        <c:axId val="13374041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Tesla return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24052675707203261"/>
            </c:manualLayout>
          </c:layout>
        </c:title>
        <c:numFmt formatCode="General" sourceLinked="1"/>
        <c:tickLblPos val="nextTo"/>
        <c:crossAx val="14812441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scatterChart>
        <c:scatterStyle val="lineMarker"/>
        <c:ser>
          <c:idx val="0"/>
          <c:order val="0"/>
          <c:tx>
            <c:v>WalMart Beta</c:v>
          </c:tx>
          <c:spPr>
            <a:ln w="28575">
              <a:noFill/>
            </a:ln>
          </c:spPr>
          <c:trendline>
            <c:trendlineType val="linear"/>
            <c:dispEq val="1"/>
            <c:trendlineLbl>
              <c:layout>
                <c:manualLayout>
                  <c:x val="0.41593678915135607"/>
                  <c:y val="-0.38025226013414992"/>
                </c:manualLayout>
              </c:layout>
              <c:numFmt formatCode="General" sourceLinked="0"/>
            </c:trendlineLbl>
          </c:trendline>
          <c:xVal>
            <c:numRef>
              <c:f>'chapter 13 beta'!$F$2:$F$60</c:f>
              <c:numCache>
                <c:formatCode>General</c:formatCode>
                <c:ptCount val="59"/>
                <c:pt idx="0">
                  <c:v>1.1873817294504763E-2</c:v>
                </c:pt>
                <c:pt idx="1">
                  <c:v>8.2983117760394132E-2</c:v>
                </c:pt>
                <c:pt idx="2">
                  <c:v>-2.6442831573227132E-2</c:v>
                </c:pt>
                <c:pt idx="3">
                  <c:v>-6.2580818167202845E-2</c:v>
                </c:pt>
                <c:pt idx="4">
                  <c:v>1.9742029696721453E-2</c:v>
                </c:pt>
                <c:pt idx="5">
                  <c:v>-2.1011672375900514E-2</c:v>
                </c:pt>
                <c:pt idx="6">
                  <c:v>1.0491382393316817E-2</c:v>
                </c:pt>
                <c:pt idx="7">
                  <c:v>8.5208197301247512E-3</c:v>
                </c:pt>
                <c:pt idx="8">
                  <c:v>-1.739610691375626E-2</c:v>
                </c:pt>
                <c:pt idx="9">
                  <c:v>5.4892511014553946E-2</c:v>
                </c:pt>
                <c:pt idx="10">
                  <c:v>-3.1040805790470194E-2</c:v>
                </c:pt>
                <c:pt idx="11">
                  <c:v>-4.1885878779204244E-3</c:v>
                </c:pt>
                <c:pt idx="12">
                  <c:v>2.4533588760364822E-2</c:v>
                </c:pt>
                <c:pt idx="13">
                  <c:v>2.3201460786772321E-2</c:v>
                </c:pt>
                <c:pt idx="14">
                  <c:v>-1.5513837223063764E-2</c:v>
                </c:pt>
                <c:pt idx="15">
                  <c:v>3.7655295489735119E-2</c:v>
                </c:pt>
                <c:pt idx="16">
                  <c:v>-1.5079830581919862E-2</c:v>
                </c:pt>
                <c:pt idx="17">
                  <c:v>1.9058331658920569E-2</c:v>
                </c:pt>
                <c:pt idx="18">
                  <c:v>2.1030280012996005E-2</c:v>
                </c:pt>
                <c:pt idx="19">
                  <c:v>6.2007889650528281E-3</c:v>
                </c:pt>
                <c:pt idx="20">
                  <c:v>6.9321656079357474E-3</c:v>
                </c:pt>
                <c:pt idx="21">
                  <c:v>4.3117029976595278E-2</c:v>
                </c:pt>
                <c:pt idx="22">
                  <c:v>-3.5582905675162646E-2</c:v>
                </c:pt>
                <c:pt idx="23">
                  <c:v>2.356279155049279E-2</c:v>
                </c:pt>
                <c:pt idx="24">
                  <c:v>2.8049471635186451E-2</c:v>
                </c:pt>
                <c:pt idx="25">
                  <c:v>4.4595752618006079E-2</c:v>
                </c:pt>
                <c:pt idx="26">
                  <c:v>2.9749523177239112E-2</c:v>
                </c:pt>
                <c:pt idx="27">
                  <c:v>-3.1298019033866864E-2</c:v>
                </c:pt>
                <c:pt idx="28">
                  <c:v>4.9462079815224991E-2</c:v>
                </c:pt>
                <c:pt idx="29">
                  <c:v>-1.4999301636062778E-2</c:v>
                </c:pt>
                <c:pt idx="30">
                  <c:v>2.0762811721046104E-2</c:v>
                </c:pt>
                <c:pt idx="31">
                  <c:v>1.8085767859252311E-2</c:v>
                </c:pt>
                <c:pt idx="32">
                  <c:v>3.5987723516956116E-2</c:v>
                </c:pt>
                <c:pt idx="33">
                  <c:v>1.1060649195259176E-2</c:v>
                </c:pt>
                <c:pt idx="34">
                  <c:v>5.0428096519578469E-2</c:v>
                </c:pt>
                <c:pt idx="35">
                  <c:v>7.068230463864511E-3</c:v>
                </c:pt>
                <c:pt idx="36">
                  <c:v>2.8467170173434031E-3</c:v>
                </c:pt>
                <c:pt idx="37">
                  <c:v>-1.9789409878227415E-2</c:v>
                </c:pt>
                <c:pt idx="38">
                  <c:v>2.4236153696477025E-2</c:v>
                </c:pt>
                <c:pt idx="39">
                  <c:v>1.9763369680148246E-2</c:v>
                </c:pt>
                <c:pt idx="40">
                  <c:v>1.2597574126154365E-2</c:v>
                </c:pt>
                <c:pt idx="41">
                  <c:v>3.9554982134591521E-2</c:v>
                </c:pt>
                <c:pt idx="42">
                  <c:v>-6.265072563317764E-2</c:v>
                </c:pt>
                <c:pt idx="43">
                  <c:v>-7.4974527092703802E-3</c:v>
                </c:pt>
                <c:pt idx="44">
                  <c:v>3.1332314530530647E-2</c:v>
                </c:pt>
                <c:pt idx="45">
                  <c:v>4.0589464130841746E-2</c:v>
                </c:pt>
                <c:pt idx="46">
                  <c:v>4.3583062218506274E-2</c:v>
                </c:pt>
                <c:pt idx="47">
                  <c:v>8.532763948144062E-3</c:v>
                </c:pt>
                <c:pt idx="48">
                  <c:v>-5.0587151935872487E-3</c:v>
                </c:pt>
                <c:pt idx="49">
                  <c:v>0.10772303853581011</c:v>
                </c:pt>
                <c:pt idx="50">
                  <c:v>-7.1761988303760127E-2</c:v>
                </c:pt>
                <c:pt idx="51">
                  <c:v>-5.6791107463597612E-2</c:v>
                </c:pt>
                <c:pt idx="52">
                  <c:v>-2.1474425791952023E-2</c:v>
                </c:pt>
                <c:pt idx="53">
                  <c:v>-1.825746126569705E-2</c:v>
                </c:pt>
                <c:pt idx="54">
                  <c:v>-1.3500952766930641E-2</c:v>
                </c:pt>
                <c:pt idx="55">
                  <c:v>2.8495380443795071E-2</c:v>
                </c:pt>
                <c:pt idx="56">
                  <c:v>-1.0473132038185673E-3</c:v>
                </c:pt>
                <c:pt idx="57">
                  <c:v>3.1956564052952219E-2</c:v>
                </c:pt>
                <c:pt idx="58">
                  <c:v>2.2645573980086819E-2</c:v>
                </c:pt>
              </c:numCache>
            </c:numRef>
          </c:xVal>
          <c:yVal>
            <c:numRef>
              <c:f>'chapter 13 beta'!$D$2:$D$60</c:f>
              <c:numCache>
                <c:formatCode>General</c:formatCode>
                <c:ptCount val="59"/>
                <c:pt idx="0">
                  <c:v>4.62962422677764E-2</c:v>
                </c:pt>
                <c:pt idx="1">
                  <c:v>-0.11721151247449191</c:v>
                </c:pt>
                <c:pt idx="2">
                  <c:v>1.6992583794566141E-3</c:v>
                </c:pt>
                <c:pt idx="3">
                  <c:v>-9.4581903105944942E-2</c:v>
                </c:pt>
                <c:pt idx="4">
                  <c:v>1.4803413967038104E-2</c:v>
                </c:pt>
                <c:pt idx="5">
                  <c:v>-4.4970998679396801E-2</c:v>
                </c:pt>
                <c:pt idx="6">
                  <c:v>-4.2425012642065552E-2</c:v>
                </c:pt>
                <c:pt idx="7">
                  <c:v>-5.1063847871589685E-2</c:v>
                </c:pt>
                <c:pt idx="8">
                  <c:v>-1.4130472231827285E-2</c:v>
                </c:pt>
                <c:pt idx="9">
                  <c:v>-1.2355945020932846E-2</c:v>
                </c:pt>
                <c:pt idx="10">
                  <c:v>-1.0479674269998185E-2</c:v>
                </c:pt>
                <c:pt idx="11">
                  <c:v>-1.3482119218510835E-2</c:v>
                </c:pt>
                <c:pt idx="12">
                  <c:v>0.14776457600534587</c:v>
                </c:pt>
                <c:pt idx="13">
                  <c:v>-2.6154167403801276E-3</c:v>
                </c:pt>
                <c:pt idx="14">
                  <c:v>1.2847638731034117E-2</c:v>
                </c:pt>
                <c:pt idx="15">
                  <c:v>3.2853889768694522E-2</c:v>
                </c:pt>
                <c:pt idx="16">
                  <c:v>-1.9848052740241373E-2</c:v>
                </c:pt>
                <c:pt idx="17">
                  <c:v>-2.2144078703299486E-2</c:v>
                </c:pt>
                <c:pt idx="18">
                  <c:v>-3.0920953413156926E-2</c:v>
                </c:pt>
                <c:pt idx="19">
                  <c:v>4.2915134827328671E-2</c:v>
                </c:pt>
                <c:pt idx="20">
                  <c:v>2.9760389212697413E-2</c:v>
                </c:pt>
                <c:pt idx="21">
                  <c:v>2.6769145458205301E-4</c:v>
                </c:pt>
                <c:pt idx="22">
                  <c:v>-5.0959484343486072E-2</c:v>
                </c:pt>
                <c:pt idx="23">
                  <c:v>-2.2983991703781848E-2</c:v>
                </c:pt>
                <c:pt idx="24">
                  <c:v>5.5504913176430914E-2</c:v>
                </c:pt>
                <c:pt idx="25">
                  <c:v>3.7723114500720856E-2</c:v>
                </c:pt>
                <c:pt idx="26">
                  <c:v>1.342831798354438E-2</c:v>
                </c:pt>
                <c:pt idx="27">
                  <c:v>-5.7952796775947446E-2</c:v>
                </c:pt>
                <c:pt idx="28">
                  <c:v>4.6314989864879808E-2</c:v>
                </c:pt>
                <c:pt idx="29">
                  <c:v>-4.6765949658935657E-3</c:v>
                </c:pt>
                <c:pt idx="30">
                  <c:v>-3.1280479666427774E-2</c:v>
                </c:pt>
                <c:pt idx="31">
                  <c:v>3.8620805226514676E-2</c:v>
                </c:pt>
                <c:pt idx="32">
                  <c:v>6.4040417471608491E-2</c:v>
                </c:pt>
                <c:pt idx="33">
                  <c:v>1.1865680715282823E-2</c:v>
                </c:pt>
                <c:pt idx="34">
                  <c:v>2.5208688759754017E-2</c:v>
                </c:pt>
                <c:pt idx="35">
                  <c:v>-4.7366974364229097E-2</c:v>
                </c:pt>
                <c:pt idx="36">
                  <c:v>-3.9989297917534694E-2</c:v>
                </c:pt>
                <c:pt idx="37">
                  <c:v>1.6531037738332754E-2</c:v>
                </c:pt>
                <c:pt idx="38">
                  <c:v>1.6528964707978266E-2</c:v>
                </c:pt>
                <c:pt idx="39">
                  <c:v>-1.931166985203947E-2</c:v>
                </c:pt>
                <c:pt idx="40">
                  <c:v>6.7555972896676586E-2</c:v>
                </c:pt>
                <c:pt idx="41">
                  <c:v>5.9252492852683192E-2</c:v>
                </c:pt>
                <c:pt idx="42">
                  <c:v>0.1248793351492492</c:v>
                </c:pt>
                <c:pt idx="43">
                  <c:v>-3.7418281669054587E-2</c:v>
                </c:pt>
                <c:pt idx="44">
                  <c:v>4.2817082735717271E-2</c:v>
                </c:pt>
                <c:pt idx="45">
                  <c:v>-3.7157740354995528E-2</c:v>
                </c:pt>
                <c:pt idx="46">
                  <c:v>2.6773815818746716E-2</c:v>
                </c:pt>
                <c:pt idx="47">
                  <c:v>2.0940515262540593E-2</c:v>
                </c:pt>
                <c:pt idx="48">
                  <c:v>3.8434461168583622E-2</c:v>
                </c:pt>
                <c:pt idx="49">
                  <c:v>9.2870853966821931E-2</c:v>
                </c:pt>
                <c:pt idx="50">
                  <c:v>-2.4252628199457726E-2</c:v>
                </c:pt>
                <c:pt idx="51">
                  <c:v>1.640657120827349E-2</c:v>
                </c:pt>
                <c:pt idx="52">
                  <c:v>-8.0918540231583735E-3</c:v>
                </c:pt>
                <c:pt idx="53">
                  <c:v>-3.7667560464746397E-2</c:v>
                </c:pt>
                <c:pt idx="54">
                  <c:v>1.1010614995883738E-2</c:v>
                </c:pt>
                <c:pt idx="55">
                  <c:v>5.6291991295725152E-2</c:v>
                </c:pt>
                <c:pt idx="56">
                  <c:v>8.3652858922158568E-3</c:v>
                </c:pt>
                <c:pt idx="57">
                  <c:v>-7.2944567474017896E-2</c:v>
                </c:pt>
                <c:pt idx="58">
                  <c:v>3.9681099043993084E-2</c:v>
                </c:pt>
              </c:numCache>
            </c:numRef>
          </c:yVal>
        </c:ser>
        <c:axId val="149321600"/>
        <c:axId val="149298560"/>
      </c:scatterChart>
      <c:valAx>
        <c:axId val="14932160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Market Return</a:t>
                </a:r>
              </a:p>
            </c:rich>
          </c:tx>
          <c:layout>
            <c:manualLayout>
              <c:xMode val="edge"/>
              <c:yMode val="edge"/>
              <c:x val="0.30763538932633422"/>
              <c:y val="0.88331000291630213"/>
            </c:manualLayout>
          </c:layout>
        </c:title>
        <c:numFmt formatCode="General" sourceLinked="1"/>
        <c:tickLblPos val="nextTo"/>
        <c:crossAx val="149298560"/>
        <c:crosses val="autoZero"/>
        <c:crossBetween val="midCat"/>
      </c:valAx>
      <c:valAx>
        <c:axId val="14929856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WalMart</a:t>
                </a:r>
                <a:r>
                  <a:rPr lang="en-US" baseline="0"/>
                  <a:t> Return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2.2222222222222223E-2"/>
              <c:y val="0.33344342373869934"/>
            </c:manualLayout>
          </c:layout>
        </c:title>
        <c:numFmt formatCode="General" sourceLinked="1"/>
        <c:tickLblPos val="nextTo"/>
        <c:crossAx val="14932160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38100</xdr:rowOff>
    </xdr:from>
    <xdr:to>
      <xdr:col>5</xdr:col>
      <xdr:colOff>561975</xdr:colOff>
      <xdr:row>31</xdr:row>
      <xdr:rowOff>142875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542925</xdr:colOff>
      <xdr:row>7</xdr:row>
      <xdr:rowOff>142875</xdr:rowOff>
    </xdr:from>
    <xdr:to>
      <xdr:col>10</xdr:col>
      <xdr:colOff>180975</xdr:colOff>
      <xdr:row>27</xdr:row>
      <xdr:rowOff>123825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1666875</xdr:colOff>
      <xdr:row>13</xdr:row>
      <xdr:rowOff>19049</xdr:rowOff>
    </xdr:from>
    <xdr:to>
      <xdr:col>25</xdr:col>
      <xdr:colOff>285750</xdr:colOff>
      <xdr:row>28</xdr:row>
      <xdr:rowOff>123824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1133474</xdr:colOff>
      <xdr:row>3</xdr:row>
      <xdr:rowOff>123825</xdr:rowOff>
    </xdr:from>
    <xdr:to>
      <xdr:col>15</xdr:col>
      <xdr:colOff>66674</xdr:colOff>
      <xdr:row>22</xdr:row>
      <xdr:rowOff>104775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123825</xdr:colOff>
      <xdr:row>3</xdr:row>
      <xdr:rowOff>142875</xdr:rowOff>
    </xdr:from>
    <xdr:to>
      <xdr:col>11</xdr:col>
      <xdr:colOff>428625</xdr:colOff>
      <xdr:row>18</xdr:row>
      <xdr:rowOff>28575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152400</xdr:colOff>
      <xdr:row>18</xdr:row>
      <xdr:rowOff>104775</xdr:rowOff>
    </xdr:from>
    <xdr:to>
      <xdr:col>11</xdr:col>
      <xdr:colOff>457200</xdr:colOff>
      <xdr:row>32</xdr:row>
      <xdr:rowOff>180975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381000</xdr:colOff>
      <xdr:row>7</xdr:row>
      <xdr:rowOff>85725</xdr:rowOff>
    </xdr:from>
    <xdr:to>
      <xdr:col>5</xdr:col>
      <xdr:colOff>609600</xdr:colOff>
      <xdr:row>21</xdr:row>
      <xdr:rowOff>161925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0"/>
  <sheetViews>
    <sheetView workbookViewId="0">
      <selection sqref="A1:A1048576"/>
    </sheetView>
  </sheetViews>
  <sheetFormatPr defaultRowHeight="15"/>
  <cols>
    <col min="1" max="1" width="13.28515625" customWidth="1"/>
    <col min="2" max="2" width="17.7109375" style="2" customWidth="1"/>
    <col min="3" max="3" width="13" style="2" customWidth="1"/>
    <col min="4" max="4" width="15" customWidth="1"/>
    <col min="5" max="5" width="14.140625" customWidth="1"/>
    <col min="6" max="6" width="14.85546875" customWidth="1"/>
    <col min="7" max="7" width="14.5703125" customWidth="1"/>
    <col min="8" max="8" width="14.140625" customWidth="1"/>
    <col min="9" max="9" width="13.5703125" customWidth="1"/>
    <col min="10" max="10" width="12.85546875" customWidth="1"/>
    <col min="11" max="11" width="9.28515625" style="2" customWidth="1"/>
    <col min="12" max="12" width="13.42578125" style="2" customWidth="1"/>
    <col min="13" max="13" width="24" style="2" customWidth="1"/>
    <col min="14" max="14" width="12.85546875" style="2" customWidth="1"/>
    <col min="15" max="15" width="9.140625" style="2"/>
    <col min="16" max="16" width="25.7109375" style="2" customWidth="1"/>
    <col min="17" max="17" width="9.140625" style="2"/>
    <col min="18" max="18" width="14.5703125" style="2" customWidth="1"/>
    <col min="19" max="19" width="25.140625" style="2" customWidth="1"/>
    <col min="20" max="20" width="15.42578125" style="2" customWidth="1"/>
    <col min="21" max="21" width="12.140625" customWidth="1"/>
  </cols>
  <sheetData>
    <row r="1" spans="1:23" ht="18.75">
      <c r="A1" t="s">
        <v>0</v>
      </c>
      <c r="B1" s="2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s="15" t="s">
        <v>17</v>
      </c>
      <c r="I1" s="15"/>
      <c r="J1" s="15"/>
      <c r="K1" s="16" t="s">
        <v>11</v>
      </c>
      <c r="L1" s="16"/>
      <c r="M1" s="16"/>
      <c r="N1" s="17" t="s">
        <v>18</v>
      </c>
      <c r="O1" s="17"/>
      <c r="P1" s="17"/>
      <c r="Q1" s="18" t="s">
        <v>19</v>
      </c>
      <c r="R1" s="18"/>
      <c r="S1" s="18"/>
      <c r="T1" s="19" t="s">
        <v>26</v>
      </c>
      <c r="U1" s="19"/>
      <c r="V1" s="19"/>
      <c r="W1" s="19"/>
    </row>
    <row r="2" spans="1:23">
      <c r="A2" s="1">
        <v>42310</v>
      </c>
      <c r="B2" s="3">
        <v>673.26000999999997</v>
      </c>
      <c r="C2" s="3">
        <v>231.61000100000001</v>
      </c>
      <c r="D2" s="4">
        <v>59.889999000000003</v>
      </c>
      <c r="E2">
        <f>B2/B3-1</f>
        <v>7.566701419394728E-2</v>
      </c>
      <c r="F2">
        <f t="shared" ref="F2:G2" si="0">C2/C3-1</f>
        <v>0.11926742780105348</v>
      </c>
      <c r="G2">
        <f t="shared" si="0"/>
        <v>4.62962422677764E-2</v>
      </c>
      <c r="H2" t="s">
        <v>13</v>
      </c>
      <c r="I2" t="s">
        <v>14</v>
      </c>
      <c r="J2" t="s">
        <v>15</v>
      </c>
      <c r="K2" s="8" t="s">
        <v>12</v>
      </c>
      <c r="L2" s="8" t="s">
        <v>20</v>
      </c>
      <c r="M2" s="8" t="s">
        <v>21</v>
      </c>
      <c r="N2" s="9" t="s">
        <v>12</v>
      </c>
      <c r="O2" s="9" t="s">
        <v>22</v>
      </c>
      <c r="P2" s="9" t="s">
        <v>23</v>
      </c>
      <c r="Q2" s="10" t="s">
        <v>12</v>
      </c>
      <c r="R2" s="10" t="s">
        <v>24</v>
      </c>
      <c r="S2" s="10" t="s">
        <v>25</v>
      </c>
      <c r="T2" s="12" t="s">
        <v>30</v>
      </c>
      <c r="U2" s="11" t="s">
        <v>27</v>
      </c>
      <c r="V2" s="11" t="s">
        <v>28</v>
      </c>
      <c r="W2" s="11" t="s">
        <v>29</v>
      </c>
    </row>
    <row r="3" spans="1:23">
      <c r="A3" s="1">
        <v>42278</v>
      </c>
      <c r="B3" s="3">
        <v>625.90002400000003</v>
      </c>
      <c r="C3" s="3">
        <v>206.929993</v>
      </c>
      <c r="D3" s="4">
        <v>57.240001999999997</v>
      </c>
      <c r="E3">
        <f t="shared" ref="E3:E60" si="1">B3/B4-1</f>
        <v>0.22272364308571246</v>
      </c>
      <c r="F3">
        <f t="shared" ref="F3:F60" si="2">C3/C4-1</f>
        <v>-0.16694847826767656</v>
      </c>
      <c r="G3">
        <f t="shared" ref="G3:G60" si="3">D3/D4-1</f>
        <v>-0.11721151247449191</v>
      </c>
      <c r="H3">
        <f>AVERAGE(E2:E60)</f>
        <v>2.5689732113619908E-2</v>
      </c>
      <c r="I3">
        <f>AVERAGE(F2:F60)</f>
        <v>4.898628936858019E-2</v>
      </c>
      <c r="J3">
        <f>AVERAGE(G2:G60)</f>
        <v>4.9486669179577081E-3</v>
      </c>
      <c r="K3" s="5">
        <v>-0.4</v>
      </c>
      <c r="L3" s="5">
        <f>NORMDIST(K3,$H$3,$H$7,0)</f>
        <v>4.5073264696367183E-6</v>
      </c>
      <c r="M3" s="5">
        <f>NORMDIST(K3,$H$3,$H$7,1)</f>
        <v>6.6729256028109983E-8</v>
      </c>
      <c r="N3" s="6">
        <v>-0.4</v>
      </c>
      <c r="O3" s="6">
        <f>NORMDIST(N3,$I$3,$I$7,0)</f>
        <v>6.6255888047812794E-2</v>
      </c>
      <c r="P3" s="6">
        <f>NORMDIST(N3,$I$3,$I$7,1)</f>
        <v>3.7258610576328399E-3</v>
      </c>
      <c r="Q3" s="7">
        <v>-0.4</v>
      </c>
      <c r="R3" s="7">
        <f>NORMDIST(Q3,$J$3,$J$7,0)</f>
        <v>5.2538342795433115E-15</v>
      </c>
      <c r="S3" s="7">
        <f>NORMDIST(Q3,$J$3,$J$7,1)</f>
        <v>2.9985866031387014E-17</v>
      </c>
      <c r="T3" s="13" t="s">
        <v>31</v>
      </c>
      <c r="U3" s="14">
        <f>NORMDIST(-20%,$H$3,$H$7,1)</f>
        <v>2.5857215025741898E-3</v>
      </c>
      <c r="V3" s="14">
        <f>NORMDIST(-20%,$I$3,$I$7,1)</f>
        <v>6.8910424623062072E-2</v>
      </c>
      <c r="W3" s="14">
        <f>NORMDIST(-20%,$J$3,$J$7,1)</f>
        <v>1.1491093110604922E-5</v>
      </c>
    </row>
    <row r="4" spans="1:23">
      <c r="A4" s="1">
        <v>42248</v>
      </c>
      <c r="B4" s="3">
        <v>511.89001500000001</v>
      </c>
      <c r="C4" s="3">
        <v>248.39999399999999</v>
      </c>
      <c r="D4" s="4">
        <v>64.839995999999999</v>
      </c>
      <c r="E4">
        <f t="shared" si="1"/>
        <v>-1.949735753775439E-3</v>
      </c>
      <c r="F4">
        <f t="shared" si="2"/>
        <v>-2.6499799457960771E-3</v>
      </c>
      <c r="G4">
        <f t="shared" si="3"/>
        <v>1.6992583794566141E-3</v>
      </c>
      <c r="K4" s="5">
        <v>-0.39</v>
      </c>
      <c r="L4" s="5">
        <f>NORMDIST(K4,$H$3,$H$7,0)</f>
        <v>8.5973091140019504E-6</v>
      </c>
      <c r="M4" s="5">
        <f>NORMDIST(K4,$H$3,$H$7,1)</f>
        <v>1.3014719578497987E-7</v>
      </c>
      <c r="N4" s="6">
        <v>-0.39</v>
      </c>
      <c r="O4" s="6">
        <f t="shared" ref="O4:O67" si="4">NORMDIST(N4,$I$3,$I$7,0)</f>
        <v>7.7574183166004673E-2</v>
      </c>
      <c r="P4" s="6">
        <f t="shared" ref="P4:P67" si="5">NORMDIST(N4,$I$3,$I$7,1)</f>
        <v>4.4437369065214449E-3</v>
      </c>
      <c r="Q4" s="7">
        <v>-0.39</v>
      </c>
      <c r="R4" s="7">
        <f t="shared" ref="R4:R67" si="6">NORMDIST(Q4,$J$3,$J$7,0)</f>
        <v>2.8953479673612717E-14</v>
      </c>
      <c r="S4" s="7">
        <f t="shared" ref="S4:S67" si="7">NORMDIST(Q4,$J$3,$J$7,1)</f>
        <v>1.6931800936187071E-16</v>
      </c>
      <c r="T4" s="13" t="s">
        <v>32</v>
      </c>
      <c r="U4" s="14">
        <f>NORMDIST(-15%,$H$3,$H$7,1)</f>
        <v>1.4751965366241793E-2</v>
      </c>
      <c r="V4" s="14">
        <f>NORMDIST(-15%,$I$3,$I$7,1)</f>
        <v>0.11781989938268045</v>
      </c>
      <c r="W4" s="14">
        <f>NORMDIST(-15%,$J$3,$J$7,1)</f>
        <v>6.8506004290336264E-4</v>
      </c>
    </row>
    <row r="5" spans="1:23" ht="18.75">
      <c r="A5" s="1">
        <v>42219</v>
      </c>
      <c r="B5" s="3">
        <v>512.89001499999995</v>
      </c>
      <c r="C5" s="3">
        <v>249.05999800000001</v>
      </c>
      <c r="D5" s="4">
        <v>64.730002999999996</v>
      </c>
      <c r="E5">
        <f t="shared" si="1"/>
        <v>-4.3383396360717308E-2</v>
      </c>
      <c r="F5">
        <f t="shared" si="2"/>
        <v>-6.4211896995195805E-2</v>
      </c>
      <c r="G5">
        <f t="shared" si="3"/>
        <v>-9.4581903105944942E-2</v>
      </c>
      <c r="H5" s="15" t="s">
        <v>16</v>
      </c>
      <c r="I5" s="15"/>
      <c r="J5" s="15"/>
      <c r="K5" s="5">
        <v>-0.38</v>
      </c>
      <c r="L5" s="5">
        <f t="shared" ref="L5:L51" si="8">NORMDIST(K5,$H$3,$H$7,0)</f>
        <v>1.6148782640591066E-5</v>
      </c>
      <c r="M5" s="5">
        <f t="shared" ref="M5:M51" si="9">NORMDIST(K5,$H$3,$H$7,1)</f>
        <v>2.5008900992735172E-7</v>
      </c>
      <c r="N5" s="6">
        <v>-0.38</v>
      </c>
      <c r="O5" s="6">
        <f t="shared" si="4"/>
        <v>9.0503894215527902E-2</v>
      </c>
      <c r="P5" s="6">
        <f t="shared" si="5"/>
        <v>5.2827151534560191E-3</v>
      </c>
      <c r="Q5" s="7">
        <v>-0.38</v>
      </c>
      <c r="R5" s="7">
        <f t="shared" si="6"/>
        <v>1.5289460900672649E-13</v>
      </c>
      <c r="S5" s="7">
        <f t="shared" si="7"/>
        <v>9.166696318963684E-16</v>
      </c>
      <c r="T5" s="13" t="s">
        <v>33</v>
      </c>
      <c r="U5" s="14">
        <f>NORMDIST(-10%,$H$3,$H$7,1)</f>
        <v>5.9709375121644426E-2</v>
      </c>
      <c r="V5" s="14">
        <f>NORMDIST(-10%,$I$3,$I$7,1)</f>
        <v>0.18728211802957251</v>
      </c>
      <c r="W5" s="14">
        <f>NORMDIST(-10%,$J$3,$J$7,1)</f>
        <v>1.5079681603249573E-2</v>
      </c>
    </row>
    <row r="6" spans="1:23">
      <c r="A6" s="1">
        <v>42186</v>
      </c>
      <c r="B6" s="3">
        <v>536.15002400000003</v>
      </c>
      <c r="C6" s="3">
        <v>266.14999399999999</v>
      </c>
      <c r="D6" s="4">
        <v>71.491837000000004</v>
      </c>
      <c r="E6">
        <f t="shared" si="1"/>
        <v>0.23511260093632758</v>
      </c>
      <c r="F6">
        <f t="shared" si="2"/>
        <v>-7.8655629663177962E-3</v>
      </c>
      <c r="G6">
        <f t="shared" si="3"/>
        <v>1.4803413967038104E-2</v>
      </c>
      <c r="H6" t="s">
        <v>7</v>
      </c>
      <c r="I6" t="s">
        <v>8</v>
      </c>
      <c r="J6" t="s">
        <v>9</v>
      </c>
      <c r="K6" s="5">
        <v>-0.37</v>
      </c>
      <c r="L6" s="5">
        <f t="shared" si="8"/>
        <v>2.9871068435044953E-5</v>
      </c>
      <c r="M6" s="5">
        <f t="shared" si="9"/>
        <v>4.7348282472547965E-7</v>
      </c>
      <c r="N6" s="6">
        <v>-0.37</v>
      </c>
      <c r="O6" s="6">
        <f t="shared" si="4"/>
        <v>0.10521426967905952</v>
      </c>
      <c r="P6" s="6">
        <f t="shared" si="5"/>
        <v>6.2597495146023974E-3</v>
      </c>
      <c r="Q6" s="7">
        <v>-0.37</v>
      </c>
      <c r="R6" s="7">
        <f t="shared" si="6"/>
        <v>7.7366079851913144E-13</v>
      </c>
      <c r="S6" s="7">
        <f t="shared" si="7"/>
        <v>4.758368230174382E-15</v>
      </c>
      <c r="T6" s="13" t="s">
        <v>34</v>
      </c>
      <c r="U6" s="14">
        <f>NORMDIST(-5%,$H$3,$H$7,1)</f>
        <v>0.17418673211995417</v>
      </c>
      <c r="V6" s="14">
        <f>NORMDIST(-5%,$I$3,$I$7,1)</f>
        <v>0.27760974121508586</v>
      </c>
      <c r="W6" s="14">
        <f>NORMDIST(-5%,$J$3,$J$7,1)</f>
        <v>0.12816473605696754</v>
      </c>
    </row>
    <row r="7" spans="1:23">
      <c r="A7" s="1">
        <v>42156</v>
      </c>
      <c r="B7" s="3">
        <v>434.08999599999999</v>
      </c>
      <c r="C7" s="3">
        <v>268.26001000000002</v>
      </c>
      <c r="D7" s="4">
        <v>70.448952000000006</v>
      </c>
      <c r="E7">
        <f t="shared" si="1"/>
        <v>1.1322565700095044E-2</v>
      </c>
      <c r="F7">
        <f t="shared" si="2"/>
        <v>6.9617251958326465E-2</v>
      </c>
      <c r="G7">
        <f t="shared" si="3"/>
        <v>-4.4970998679396801E-2</v>
      </c>
      <c r="H7">
        <f>STDEV(E2:E60)</f>
        <v>8.0714284637373929E-2</v>
      </c>
      <c r="I7">
        <f>STDEV(F2:F60)</f>
        <v>0.16778560204435553</v>
      </c>
      <c r="J7">
        <f>STDEV(G2:G60)</f>
        <v>4.840825527510504E-2</v>
      </c>
      <c r="K7" s="5">
        <v>-0.36</v>
      </c>
      <c r="L7" s="5">
        <f t="shared" si="8"/>
        <v>5.4412094702593119E-5</v>
      </c>
      <c r="M7" s="5">
        <f t="shared" si="9"/>
        <v>8.8322804758789175E-7</v>
      </c>
      <c r="N7" s="6">
        <v>-0.36</v>
      </c>
      <c r="O7" s="6">
        <f t="shared" si="4"/>
        <v>0.12188193675269152</v>
      </c>
      <c r="P7" s="6">
        <f t="shared" si="5"/>
        <v>7.3935241948892561E-3</v>
      </c>
      <c r="Q7" s="7">
        <v>-0.36</v>
      </c>
      <c r="R7" s="7">
        <f t="shared" si="6"/>
        <v>3.7512501205671313E-12</v>
      </c>
      <c r="S7" s="7">
        <f t="shared" si="7"/>
        <v>2.3683835643500564E-14</v>
      </c>
      <c r="T7" s="13" t="s">
        <v>35</v>
      </c>
      <c r="U7" s="14">
        <f>1-NORMDIST(0%,$H$3,$H$7,1)</f>
        <v>0.62486367422685019</v>
      </c>
      <c r="V7" s="14">
        <f>1-NORMDIST(0%,$I$3,$I$7,1)</f>
        <v>0.61484049623458337</v>
      </c>
      <c r="W7" s="14">
        <f>1-NORMDIST(0%,$J$3,$J$7,1)</f>
        <v>0.54071204826765007</v>
      </c>
    </row>
    <row r="8" spans="1:23">
      <c r="A8" s="1">
        <v>42125</v>
      </c>
      <c r="B8" s="3">
        <v>429.23001099999999</v>
      </c>
      <c r="C8" s="3">
        <v>250.800003</v>
      </c>
      <c r="D8" s="4">
        <v>73.766295999999997</v>
      </c>
      <c r="E8">
        <f t="shared" si="1"/>
        <v>1.7663265251228744E-2</v>
      </c>
      <c r="F8">
        <f t="shared" si="2"/>
        <v>0.10948904964181749</v>
      </c>
      <c r="G8">
        <f t="shared" si="3"/>
        <v>-4.2425012642065552E-2</v>
      </c>
      <c r="H8" t="s">
        <v>10</v>
      </c>
      <c r="K8" s="5">
        <v>-0.35</v>
      </c>
      <c r="L8" s="5">
        <f t="shared" si="8"/>
        <v>9.7605401974790447E-5</v>
      </c>
      <c r="M8" s="5">
        <f t="shared" si="9"/>
        <v>1.6233420272460108E-6</v>
      </c>
      <c r="N8" s="6">
        <v>-0.35</v>
      </c>
      <c r="O8" s="6">
        <f t="shared" si="4"/>
        <v>0.14068939812965969</v>
      </c>
      <c r="P8" s="6">
        <f t="shared" si="5"/>
        <v>8.7045204458844339E-3</v>
      </c>
      <c r="Q8" s="7">
        <v>-0.35</v>
      </c>
      <c r="R8" s="7">
        <f t="shared" si="6"/>
        <v>1.7428839270625049E-11</v>
      </c>
      <c r="S8" s="7">
        <f t="shared" si="7"/>
        <v>1.130339937917728E-13</v>
      </c>
      <c r="T8" s="13" t="s">
        <v>36</v>
      </c>
      <c r="U8" s="14">
        <f>1-NORMDIST(5%,$H$3,$H$7,1)</f>
        <v>0.38163512627155316</v>
      </c>
      <c r="V8" s="14">
        <f>1-NORMDIST(5%,$I$3,$I$7,1)</f>
        <v>0.49758972423299308</v>
      </c>
      <c r="W8" s="14">
        <f>1-NORMDIST(5%,$J$3,$J$7,1)</f>
        <v>0.17601630361636178</v>
      </c>
    </row>
    <row r="9" spans="1:23">
      <c r="A9" s="1">
        <v>42095</v>
      </c>
      <c r="B9" s="3">
        <v>421.77999899999998</v>
      </c>
      <c r="C9" s="3">
        <v>226.050003</v>
      </c>
      <c r="D9" s="4">
        <v>77.034485000000004</v>
      </c>
      <c r="E9">
        <f t="shared" si="1"/>
        <v>0.13351247567569224</v>
      </c>
      <c r="F9">
        <f t="shared" si="2"/>
        <v>0.19748899830504851</v>
      </c>
      <c r="G9">
        <f t="shared" si="3"/>
        <v>-5.1063847871589685E-2</v>
      </c>
      <c r="K9" s="5">
        <v>-0.34</v>
      </c>
      <c r="L9" s="5">
        <f t="shared" si="8"/>
        <v>1.7241934231409151E-4</v>
      </c>
      <c r="M9" s="5">
        <f t="shared" si="9"/>
        <v>2.9398556744553161E-6</v>
      </c>
      <c r="N9" s="6">
        <v>-0.34</v>
      </c>
      <c r="O9" s="6">
        <f t="shared" si="4"/>
        <v>0.1618231757977476</v>
      </c>
      <c r="P9" s="6">
        <f t="shared" si="5"/>
        <v>1.0215066340542145E-2</v>
      </c>
      <c r="Q9" s="7">
        <v>-0.34</v>
      </c>
      <c r="R9" s="7">
        <f t="shared" si="6"/>
        <v>7.7593960429510042E-11</v>
      </c>
      <c r="S9" s="7">
        <f t="shared" si="7"/>
        <v>5.1730238371027828E-13</v>
      </c>
      <c r="T9" s="13" t="s">
        <v>37</v>
      </c>
      <c r="U9" s="14">
        <f>1-NORMDIST(10%,$H$3,$H$7,1)</f>
        <v>0.17861445343829918</v>
      </c>
      <c r="V9" s="14">
        <f>1-NORMDIST(10%,$I$3,$I$7,1)</f>
        <v>0.38054830858223943</v>
      </c>
      <c r="W9" s="14">
        <f>1-NORMDIST(10%,$J$3,$J$7,1)</f>
        <v>2.4791985433120667E-2</v>
      </c>
    </row>
    <row r="10" spans="1:23">
      <c r="A10" s="1">
        <v>42065</v>
      </c>
      <c r="B10" s="3">
        <v>372.10000600000001</v>
      </c>
      <c r="C10" s="3">
        <v>188.770004</v>
      </c>
      <c r="D10" s="4">
        <v>81.179839999999999</v>
      </c>
      <c r="E10">
        <f t="shared" si="1"/>
        <v>-2.1201593842575805E-2</v>
      </c>
      <c r="F10">
        <f t="shared" si="2"/>
        <v>-7.1653350480050282E-2</v>
      </c>
      <c r="G10">
        <f t="shared" si="3"/>
        <v>-1.4130472231827285E-2</v>
      </c>
      <c r="K10" s="5">
        <v>-0.33</v>
      </c>
      <c r="L10" s="5">
        <f t="shared" si="8"/>
        <v>2.9993823714385254E-4</v>
      </c>
      <c r="M10" s="5">
        <f t="shared" si="9"/>
        <v>5.246041692386072E-6</v>
      </c>
      <c r="N10" s="6">
        <v>-0.33</v>
      </c>
      <c r="O10" s="6">
        <f t="shared" si="4"/>
        <v>0.18547158848685025</v>
      </c>
      <c r="P10" s="6">
        <f t="shared" si="5"/>
        <v>1.1949366162328112E-2</v>
      </c>
      <c r="Q10" s="7">
        <v>-0.33</v>
      </c>
      <c r="R10" s="7">
        <f t="shared" si="6"/>
        <v>3.3102011476200541E-10</v>
      </c>
      <c r="S10" s="7">
        <f t="shared" si="7"/>
        <v>2.2702556895168129E-12</v>
      </c>
      <c r="T10" s="13" t="s">
        <v>38</v>
      </c>
      <c r="U10" s="14">
        <f>1-NORMDIST(15%,$H$3,$H$7,1)</f>
        <v>6.1764671349676337E-2</v>
      </c>
      <c r="V10" s="14">
        <f>1-NORMDIST(15%,$I$3,$I$7,1)</f>
        <v>0.27357362342896685</v>
      </c>
      <c r="W10" s="14">
        <f>1-NORMDIST(15%,$J$3,$J$7,1)</f>
        <v>1.365861661377199E-3</v>
      </c>
    </row>
    <row r="11" spans="1:23">
      <c r="A11" s="1">
        <v>42037</v>
      </c>
      <c r="B11" s="3">
        <v>380.16000400000001</v>
      </c>
      <c r="C11" s="3">
        <v>203.33999600000001</v>
      </c>
      <c r="D11" s="4">
        <v>82.343390999999997</v>
      </c>
      <c r="E11">
        <f t="shared" si="1"/>
        <v>7.229290912558306E-2</v>
      </c>
      <c r="F11">
        <f t="shared" si="2"/>
        <v>-1.2770628307348098E-3</v>
      </c>
      <c r="G11">
        <f t="shared" si="3"/>
        <v>-1.2355945020932846E-2</v>
      </c>
      <c r="K11" s="5">
        <v>-0.32</v>
      </c>
      <c r="L11" s="5">
        <f t="shared" si="8"/>
        <v>5.1382047437927979E-4</v>
      </c>
      <c r="M11" s="5">
        <f t="shared" si="9"/>
        <v>9.2244138156782896E-6</v>
      </c>
      <c r="N11" s="6">
        <v>-0.32</v>
      </c>
      <c r="O11" s="6">
        <f t="shared" si="4"/>
        <v>0.21182215707764482</v>
      </c>
      <c r="P11" s="6">
        <f t="shared" si="5"/>
        <v>1.393350570980223E-2</v>
      </c>
      <c r="Q11" s="7">
        <v>-0.32</v>
      </c>
      <c r="R11" s="7">
        <f t="shared" si="6"/>
        <v>1.3531559842621631E-9</v>
      </c>
      <c r="S11" s="7">
        <f t="shared" si="7"/>
        <v>9.5547156956583635E-12</v>
      </c>
      <c r="T11" s="13" t="s">
        <v>39</v>
      </c>
      <c r="U11" s="14">
        <f>1-NORMDIST(20%,$H$3,$H$7,1)</f>
        <v>1.5401968791439069E-2</v>
      </c>
      <c r="V11" s="14">
        <f>1-NORMDIST(20%,$I$3,$I$7,1)</f>
        <v>0.18404954973542242</v>
      </c>
      <c r="W11" s="14">
        <f>1-NORMDIST(20%,$J$3,$J$7,1)</f>
        <v>2.797171668045273E-5</v>
      </c>
    </row>
    <row r="12" spans="1:23">
      <c r="A12" s="1">
        <v>42006</v>
      </c>
      <c r="B12" s="3">
        <v>354.52999899999998</v>
      </c>
      <c r="C12" s="3">
        <v>203.60000600000001</v>
      </c>
      <c r="D12" s="4">
        <v>83.373549999999994</v>
      </c>
      <c r="E12">
        <f t="shared" si="1"/>
        <v>0.14235537988035341</v>
      </c>
      <c r="F12">
        <f t="shared" si="2"/>
        <v>-8.4573524849178905E-2</v>
      </c>
      <c r="G12">
        <f t="shared" si="3"/>
        <v>-1.0479674269998185E-2</v>
      </c>
      <c r="K12" s="5">
        <v>-0.31</v>
      </c>
      <c r="L12" s="5">
        <f t="shared" si="8"/>
        <v>8.6681156603261541E-4</v>
      </c>
      <c r="M12" s="5">
        <f t="shared" si="9"/>
        <v>1.5983042423561855E-5</v>
      </c>
      <c r="N12" s="6">
        <v>-0.31</v>
      </c>
      <c r="O12" s="6">
        <f t="shared" si="4"/>
        <v>0.24105864131096183</v>
      </c>
      <c r="P12" s="6">
        <f t="shared" si="5"/>
        <v>1.6195429804910288E-2</v>
      </c>
      <c r="Q12" s="7">
        <v>-0.31</v>
      </c>
      <c r="R12" s="7">
        <f t="shared" si="6"/>
        <v>5.300396418658963E-9</v>
      </c>
      <c r="S12" s="7">
        <f t="shared" si="7"/>
        <v>3.8564945775653799E-11</v>
      </c>
      <c r="T12" s="13" t="s">
        <v>40</v>
      </c>
      <c r="U12" s="14">
        <f>1-NORMDIST(25%,$H$3,$H$7,1)</f>
        <v>2.7257782183445212E-3</v>
      </c>
      <c r="V12" s="14">
        <f>1-NORMDIST(25%,$I$3,$I$7,1)</f>
        <v>0.11545089896670069</v>
      </c>
      <c r="W12" s="14">
        <f>1-NORMDIST(25%,$J$3,$J$7,1)</f>
        <v>2.0724399618643474E-7</v>
      </c>
    </row>
    <row r="13" spans="1:23">
      <c r="A13" s="1">
        <v>41974</v>
      </c>
      <c r="B13" s="3">
        <v>310.35000600000001</v>
      </c>
      <c r="C13" s="3">
        <v>222.41000399999999</v>
      </c>
      <c r="D13" s="4">
        <v>84.256530999999995</v>
      </c>
      <c r="E13">
        <f t="shared" si="1"/>
        <v>-8.3540065399536401E-2</v>
      </c>
      <c r="F13">
        <f t="shared" si="2"/>
        <v>-9.0422049886765166E-2</v>
      </c>
      <c r="G13">
        <f t="shared" si="3"/>
        <v>-1.3482119218510835E-2</v>
      </c>
      <c r="K13" s="5">
        <v>-0.3</v>
      </c>
      <c r="L13" s="5">
        <f t="shared" si="8"/>
        <v>1.4400305644704601E-3</v>
      </c>
      <c r="M13" s="5">
        <f t="shared" si="9"/>
        <v>2.7290211699781963E-5</v>
      </c>
      <c r="N13" s="6">
        <v>-0.3</v>
      </c>
      <c r="O13" s="6">
        <f t="shared" si="4"/>
        <v>0.2733577214175541</v>
      </c>
      <c r="P13" s="6">
        <f t="shared" si="5"/>
        <v>1.876488837702972E-2</v>
      </c>
      <c r="Q13" s="7">
        <v>-0.3</v>
      </c>
      <c r="R13" s="7">
        <f t="shared" si="6"/>
        <v>1.9894629375655696E-8</v>
      </c>
      <c r="S13" s="7">
        <f t="shared" si="7"/>
        <v>1.4928648443482186E-10</v>
      </c>
      <c r="T13" s="13" t="s">
        <v>41</v>
      </c>
      <c r="U13" s="14">
        <f>1-NORMDIST(30%,$H$3,$H$7,1)</f>
        <v>3.3873978956000528E-4</v>
      </c>
      <c r="V13" s="14">
        <f>1-NORMDIST(30%,$I$3,$I$7,1)</f>
        <v>6.7321818925278221E-2</v>
      </c>
      <c r="W13" s="14">
        <f>1-NORMDIST(30%,$J$3,$J$7,1)</f>
        <v>5.4697413265358819E-10</v>
      </c>
    </row>
    <row r="14" spans="1:23">
      <c r="A14" s="1">
        <v>41946</v>
      </c>
      <c r="B14" s="3">
        <v>338.64001500000001</v>
      </c>
      <c r="C14" s="3">
        <v>244.520004</v>
      </c>
      <c r="D14" s="4">
        <v>85.408011999999999</v>
      </c>
      <c r="E14">
        <f t="shared" si="1"/>
        <v>0.10862314207296619</v>
      </c>
      <c r="F14">
        <f t="shared" si="2"/>
        <v>1.1667385333066438E-2</v>
      </c>
      <c r="G14">
        <f t="shared" si="3"/>
        <v>0.14776457600534587</v>
      </c>
      <c r="K14" s="5">
        <v>-0.28999999999999998</v>
      </c>
      <c r="L14" s="5">
        <f t="shared" si="8"/>
        <v>2.3558760829014741E-3</v>
      </c>
      <c r="M14" s="5">
        <f t="shared" si="9"/>
        <v>4.5919288702012118E-5</v>
      </c>
      <c r="N14" s="6">
        <v>-0.28999999999999998</v>
      </c>
      <c r="O14" s="6">
        <f t="shared" si="4"/>
        <v>0.30888534965406672</v>
      </c>
      <c r="P14" s="6">
        <f t="shared" si="5"/>
        <v>2.1673347687046651E-2</v>
      </c>
      <c r="Q14" s="7">
        <v>-0.28999999999999998</v>
      </c>
      <c r="R14" s="7">
        <f t="shared" si="6"/>
        <v>7.1553414955377446E-8</v>
      </c>
      <c r="S14" s="7">
        <f t="shared" si="7"/>
        <v>5.5427294865894398E-10</v>
      </c>
    </row>
    <row r="15" spans="1:23">
      <c r="A15" s="1">
        <v>41913</v>
      </c>
      <c r="B15" s="3">
        <v>305.459991</v>
      </c>
      <c r="C15" s="3">
        <v>241.699997</v>
      </c>
      <c r="D15" s="4">
        <v>74.412482999999995</v>
      </c>
      <c r="E15">
        <f t="shared" si="1"/>
        <v>-5.2660993966871406E-2</v>
      </c>
      <c r="F15">
        <f t="shared" si="2"/>
        <v>-4.0382232910316507E-3</v>
      </c>
      <c r="G15">
        <f t="shared" si="3"/>
        <v>-2.6154167403801276E-3</v>
      </c>
      <c r="K15" s="5">
        <v>-0.28000000000000003</v>
      </c>
      <c r="L15" s="5">
        <f t="shared" si="8"/>
        <v>3.7954816581436731E-3</v>
      </c>
      <c r="M15" s="5">
        <f t="shared" si="9"/>
        <v>7.6144609819195352E-5</v>
      </c>
      <c r="N15" s="6">
        <v>-0.28000000000000003</v>
      </c>
      <c r="O15" s="6">
        <f t="shared" si="4"/>
        <v>0.34779280895242121</v>
      </c>
      <c r="P15" s="6">
        <f t="shared" si="5"/>
        <v>2.4953863566085976E-2</v>
      </c>
      <c r="Q15" s="7">
        <v>-0.28000000000000003</v>
      </c>
      <c r="R15" s="7">
        <f t="shared" si="6"/>
        <v>2.465993288171375E-7</v>
      </c>
      <c r="S15" s="7">
        <f t="shared" si="7"/>
        <v>1.9739078899320196E-9</v>
      </c>
    </row>
    <row r="16" spans="1:23">
      <c r="A16" s="1">
        <v>41884</v>
      </c>
      <c r="B16" s="3">
        <v>322.44000199999999</v>
      </c>
      <c r="C16" s="3">
        <v>242.679993</v>
      </c>
      <c r="D16" s="4">
        <v>74.607613000000001</v>
      </c>
      <c r="E16">
        <f t="shared" si="1"/>
        <v>-4.8961793768711237E-2</v>
      </c>
      <c r="F16">
        <f t="shared" si="2"/>
        <v>-0.10018545716638683</v>
      </c>
      <c r="G16">
        <f t="shared" si="3"/>
        <v>1.2847638731034117E-2</v>
      </c>
      <c r="K16" s="5">
        <v>-0.27</v>
      </c>
      <c r="L16" s="5">
        <f t="shared" si="8"/>
        <v>6.0216439320408301E-3</v>
      </c>
      <c r="M16" s="5">
        <f t="shared" si="9"/>
        <v>1.2443855188148945E-4</v>
      </c>
      <c r="N16" s="6">
        <v>-0.27</v>
      </c>
      <c r="O16" s="6">
        <f t="shared" si="4"/>
        <v>0.39021252867095979</v>
      </c>
      <c r="P16" s="6">
        <f t="shared" si="5"/>
        <v>2.8640913979176341E-2</v>
      </c>
      <c r="Q16" s="7">
        <v>-0.27</v>
      </c>
      <c r="R16" s="7">
        <f t="shared" si="6"/>
        <v>8.1436748697113311E-7</v>
      </c>
      <c r="S16" s="7">
        <f t="shared" si="7"/>
        <v>6.743057425634671E-9</v>
      </c>
    </row>
    <row r="17" spans="1:19">
      <c r="A17" s="1">
        <v>41852</v>
      </c>
      <c r="B17" s="3">
        <v>339.040009</v>
      </c>
      <c r="C17" s="3">
        <v>269.70001200000002</v>
      </c>
      <c r="D17" s="4">
        <v>73.661240000000006</v>
      </c>
      <c r="E17">
        <f t="shared" si="1"/>
        <v>8.3229559514027995E-2</v>
      </c>
      <c r="F17">
        <f t="shared" si="2"/>
        <v>0.20779224530507512</v>
      </c>
      <c r="G17">
        <f t="shared" si="3"/>
        <v>3.2853889768694522E-2</v>
      </c>
      <c r="K17" s="5">
        <v>-0.26</v>
      </c>
      <c r="L17" s="5">
        <f t="shared" si="8"/>
        <v>9.4079925903696581E-3</v>
      </c>
      <c r="M17" s="5">
        <f t="shared" si="9"/>
        <v>2.0042856917823482E-4</v>
      </c>
      <c r="N17" s="6">
        <v>-0.26</v>
      </c>
      <c r="O17" s="6">
        <f t="shared" si="4"/>
        <v>0.43625372041914479</v>
      </c>
      <c r="P17" s="6">
        <f t="shared" si="5"/>
        <v>3.2770188788932897E-2</v>
      </c>
      <c r="Q17" s="7">
        <v>-0.26</v>
      </c>
      <c r="R17" s="7">
        <f t="shared" si="6"/>
        <v>2.5770092320540061E-6</v>
      </c>
      <c r="S17" s="7">
        <f t="shared" si="7"/>
        <v>2.2097483620339449E-8</v>
      </c>
    </row>
    <row r="18" spans="1:19">
      <c r="A18" s="1">
        <v>41821</v>
      </c>
      <c r="B18" s="3">
        <v>312.98998999999998</v>
      </c>
      <c r="C18" s="3">
        <v>223.300003</v>
      </c>
      <c r="D18" s="4">
        <v>71.318161000000003</v>
      </c>
      <c r="E18">
        <f t="shared" si="1"/>
        <v>-3.6301524220400005E-2</v>
      </c>
      <c r="F18">
        <f t="shared" si="2"/>
        <v>-6.9815859117019596E-2</v>
      </c>
      <c r="G18">
        <f t="shared" si="3"/>
        <v>-1.9848052740241373E-2</v>
      </c>
      <c r="K18" s="5">
        <v>-0.25</v>
      </c>
      <c r="L18" s="5">
        <f t="shared" si="8"/>
        <v>1.4474800359555517E-2</v>
      </c>
      <c r="M18" s="5">
        <f t="shared" si="9"/>
        <v>3.1817902290764977E-4</v>
      </c>
      <c r="N18" s="6">
        <v>-0.25</v>
      </c>
      <c r="O18" s="6">
        <f t="shared" si="4"/>
        <v>0.48599790970067447</v>
      </c>
      <c r="P18" s="6">
        <f t="shared" si="5"/>
        <v>3.7378335288274833E-2</v>
      </c>
      <c r="Q18" s="7">
        <v>-0.25</v>
      </c>
      <c r="R18" s="7">
        <f t="shared" si="6"/>
        <v>7.8140922509201428E-6</v>
      </c>
      <c r="S18" s="7">
        <f t="shared" si="7"/>
        <v>6.9473106098307733E-8</v>
      </c>
    </row>
    <row r="19" spans="1:19">
      <c r="A19" s="1">
        <v>41792</v>
      </c>
      <c r="B19" s="3">
        <v>324.77999899999998</v>
      </c>
      <c r="C19" s="3">
        <v>240.05999800000001</v>
      </c>
      <c r="D19" s="4">
        <v>72.762352000000007</v>
      </c>
      <c r="E19">
        <f t="shared" si="1"/>
        <v>3.9129775938433253E-2</v>
      </c>
      <c r="F19">
        <f t="shared" si="2"/>
        <v>0.15541220281249069</v>
      </c>
      <c r="G19">
        <f t="shared" si="3"/>
        <v>-2.2144078703299486E-2</v>
      </c>
      <c r="K19" s="5">
        <v>-0.24</v>
      </c>
      <c r="L19" s="5">
        <f t="shared" si="8"/>
        <v>2.1931175943450509E-2</v>
      </c>
      <c r="M19" s="5">
        <f t="shared" si="9"/>
        <v>4.9786359930670265E-4</v>
      </c>
      <c r="N19" s="6">
        <v>-0.24</v>
      </c>
      <c r="O19" s="6">
        <f t="shared" si="4"/>
        <v>0.53949445122424955</v>
      </c>
      <c r="P19" s="6">
        <f t="shared" si="5"/>
        <v>4.2502658889927991E-2</v>
      </c>
      <c r="Q19" s="7">
        <v>-0.24</v>
      </c>
      <c r="R19" s="7">
        <f t="shared" si="6"/>
        <v>2.2704299416182133E-5</v>
      </c>
      <c r="S19" s="7">
        <f t="shared" si="7"/>
        <v>2.0956249499313472E-7</v>
      </c>
    </row>
    <row r="20" spans="1:19">
      <c r="A20" s="1">
        <v>41760</v>
      </c>
      <c r="B20" s="3">
        <v>312.54998799999998</v>
      </c>
      <c r="C20" s="3">
        <v>207.770004</v>
      </c>
      <c r="D20" s="4">
        <v>74.410094999999998</v>
      </c>
      <c r="E20">
        <f t="shared" si="1"/>
        <v>2.7685472862172933E-2</v>
      </c>
      <c r="F20">
        <f t="shared" si="2"/>
        <v>-5.7720429350716085E-4</v>
      </c>
      <c r="G20">
        <f t="shared" si="3"/>
        <v>-3.0920953413156926E-2</v>
      </c>
      <c r="K20" s="5">
        <v>-0.23</v>
      </c>
      <c r="L20" s="5">
        <f t="shared" si="8"/>
        <v>3.2722386970253578E-2</v>
      </c>
      <c r="M20" s="5">
        <f t="shared" si="9"/>
        <v>7.6788686252737826E-4</v>
      </c>
      <c r="N20" s="6">
        <v>-0.23</v>
      </c>
      <c r="O20" s="6">
        <f t="shared" si="4"/>
        <v>0.5967561266761322</v>
      </c>
      <c r="P20" s="6">
        <f t="shared" si="5"/>
        <v>4.8180779294857201E-2</v>
      </c>
      <c r="Q20" s="7">
        <v>-0.23</v>
      </c>
      <c r="R20" s="7">
        <f t="shared" si="6"/>
        <v>6.3212750634098963E-5</v>
      </c>
      <c r="S20" s="7">
        <f t="shared" si="7"/>
        <v>6.0655739497761374E-7</v>
      </c>
    </row>
    <row r="21" spans="1:19">
      <c r="A21" s="1">
        <v>41730</v>
      </c>
      <c r="B21" s="3">
        <v>304.13000499999998</v>
      </c>
      <c r="C21" s="3">
        <v>207.88999899999999</v>
      </c>
      <c r="D21" s="4">
        <v>76.78434</v>
      </c>
      <c r="E21">
        <f t="shared" si="1"/>
        <v>-9.5846807025698144E-2</v>
      </c>
      <c r="F21">
        <f t="shared" si="2"/>
        <v>-2.6864860065217711E-3</v>
      </c>
      <c r="G21">
        <f t="shared" si="3"/>
        <v>4.2915134827328671E-2</v>
      </c>
      <c r="K21" s="5">
        <v>-0.22</v>
      </c>
      <c r="L21" s="5">
        <f t="shared" si="8"/>
        <v>4.807970054712836E-2</v>
      </c>
      <c r="M21" s="5">
        <f t="shared" si="9"/>
        <v>1.1674944615882588E-3</v>
      </c>
      <c r="N21" s="6">
        <v>-0.22</v>
      </c>
      <c r="O21" s="6">
        <f t="shared" si="4"/>
        <v>0.65775493302700216</v>
      </c>
      <c r="P21" s="6">
        <f t="shared" si="5"/>
        <v>5.4450243497703443E-2</v>
      </c>
      <c r="Q21" s="7">
        <v>-0.22</v>
      </c>
      <c r="R21" s="7">
        <f t="shared" si="6"/>
        <v>1.6864298607596103E-4</v>
      </c>
      <c r="S21" s="7">
        <f t="shared" si="7"/>
        <v>1.6847438386591307E-6</v>
      </c>
    </row>
    <row r="22" spans="1:19">
      <c r="A22" s="1">
        <v>41701</v>
      </c>
      <c r="B22" s="3">
        <v>336.36999500000002</v>
      </c>
      <c r="C22" s="3">
        <v>208.449997</v>
      </c>
      <c r="D22" s="4">
        <v>73.624724999999998</v>
      </c>
      <c r="E22">
        <f t="shared" si="1"/>
        <v>-7.1057748063113824E-2</v>
      </c>
      <c r="F22">
        <f t="shared" si="2"/>
        <v>-0.14852334993279159</v>
      </c>
      <c r="G22">
        <f t="shared" si="3"/>
        <v>2.9760389212697413E-2</v>
      </c>
      <c r="K22" s="5">
        <v>-0.21</v>
      </c>
      <c r="L22" s="5">
        <f t="shared" si="8"/>
        <v>6.9568438042069275E-2</v>
      </c>
      <c r="M22" s="5">
        <f t="shared" si="9"/>
        <v>1.7498771755534159E-3</v>
      </c>
      <c r="N22" s="6">
        <v>-0.21</v>
      </c>
      <c r="O22" s="6">
        <f t="shared" si="4"/>
        <v>0.72241817655290508</v>
      </c>
      <c r="P22" s="6">
        <f t="shared" si="5"/>
        <v>6.134809810558095E-2</v>
      </c>
      <c r="Q22" s="7">
        <v>-0.21</v>
      </c>
      <c r="R22" s="7">
        <f t="shared" si="6"/>
        <v>4.3112071415159708E-4</v>
      </c>
      <c r="S22" s="7">
        <f t="shared" si="7"/>
        <v>4.4910350622817674E-6</v>
      </c>
    </row>
    <row r="23" spans="1:19">
      <c r="A23" s="1">
        <v>41673</v>
      </c>
      <c r="B23" s="3">
        <v>362.10000600000001</v>
      </c>
      <c r="C23" s="3">
        <v>244.80999800000001</v>
      </c>
      <c r="D23" s="4">
        <v>71.496948000000003</v>
      </c>
      <c r="E23">
        <f t="shared" si="1"/>
        <v>9.5068275697296478E-3</v>
      </c>
      <c r="F23">
        <f t="shared" si="2"/>
        <v>0.34948455213087382</v>
      </c>
      <c r="G23">
        <f t="shared" si="3"/>
        <v>2.6769145458205301E-4</v>
      </c>
      <c r="K23" s="5">
        <v>-0.2</v>
      </c>
      <c r="L23" s="5">
        <f t="shared" si="8"/>
        <v>9.9128029189161193E-2</v>
      </c>
      <c r="M23" s="5">
        <f t="shared" si="9"/>
        <v>2.5857215025741898E-3</v>
      </c>
      <c r="N23" s="6">
        <v>-0.2</v>
      </c>
      <c r="O23" s="6">
        <f t="shared" si="4"/>
        <v>0.79062499220543958</v>
      </c>
      <c r="P23" s="6">
        <f t="shared" si="5"/>
        <v>6.8910424623062072E-2</v>
      </c>
      <c r="Q23" s="7">
        <v>-0.2</v>
      </c>
      <c r="R23" s="7">
        <f t="shared" si="6"/>
        <v>1.056079246742237E-3</v>
      </c>
      <c r="S23" s="7">
        <f t="shared" si="7"/>
        <v>1.1491093110604922E-5</v>
      </c>
    </row>
    <row r="24" spans="1:19">
      <c r="A24" s="1">
        <v>41641</v>
      </c>
      <c r="B24" s="3">
        <v>358.69000199999999</v>
      </c>
      <c r="C24" s="3">
        <v>181.41000399999999</v>
      </c>
      <c r="D24" s="4">
        <v>71.477813999999995</v>
      </c>
      <c r="E24">
        <f t="shared" si="1"/>
        <v>-0.10055419166732438</v>
      </c>
      <c r="F24">
        <f t="shared" si="2"/>
        <v>0.2059430462115357</v>
      </c>
      <c r="G24">
        <f t="shared" si="3"/>
        <v>-5.0959484343486072E-2</v>
      </c>
      <c r="K24" s="5">
        <v>-0.19</v>
      </c>
      <c r="L24" s="5">
        <f t="shared" si="8"/>
        <v>0.1390959265345024</v>
      </c>
      <c r="M24" s="5">
        <f t="shared" si="9"/>
        <v>3.7670876253002028E-3</v>
      </c>
      <c r="N24" s="6">
        <v>-0.19</v>
      </c>
      <c r="O24" s="6">
        <f t="shared" si="4"/>
        <v>0.86220340933463491</v>
      </c>
      <c r="P24" s="6">
        <f t="shared" si="5"/>
        <v>7.7171842562106185E-2</v>
      </c>
      <c r="Q24" s="7">
        <v>-0.19</v>
      </c>
      <c r="R24" s="7">
        <f t="shared" si="6"/>
        <v>2.4789121624785612E-3</v>
      </c>
      <c r="S24" s="7">
        <f t="shared" si="7"/>
        <v>2.8225133133163993E-5</v>
      </c>
    </row>
    <row r="25" spans="1:19">
      <c r="A25" s="1">
        <v>41610</v>
      </c>
      <c r="B25" s="3">
        <v>398.790009</v>
      </c>
      <c r="C25" s="3">
        <v>150.429993</v>
      </c>
      <c r="D25" s="4">
        <v>75.315871999999999</v>
      </c>
      <c r="E25">
        <f t="shared" si="1"/>
        <v>1.3134530932555899E-2</v>
      </c>
      <c r="F25">
        <f t="shared" si="2"/>
        <v>0.18188241814803896</v>
      </c>
      <c r="G25">
        <f t="shared" si="3"/>
        <v>-2.2983991703781848E-2</v>
      </c>
      <c r="K25" s="5">
        <v>-0.18</v>
      </c>
      <c r="L25" s="5">
        <f t="shared" si="8"/>
        <v>0.19220561566811728</v>
      </c>
      <c r="M25" s="5">
        <f t="shared" si="9"/>
        <v>5.411405663378055E-3</v>
      </c>
      <c r="N25" s="6">
        <v>-0.18</v>
      </c>
      <c r="O25" s="6">
        <f t="shared" si="4"/>
        <v>0.93692808268288175</v>
      </c>
      <c r="P25" s="6">
        <f t="shared" si="5"/>
        <v>8.6164986438313829E-2</v>
      </c>
      <c r="Q25" s="7">
        <v>-0.18</v>
      </c>
      <c r="R25" s="7">
        <f t="shared" si="6"/>
        <v>5.5756150286216059E-3</v>
      </c>
      <c r="S25" s="7">
        <f t="shared" si="7"/>
        <v>6.6563222651749854E-5</v>
      </c>
    </row>
    <row r="26" spans="1:19">
      <c r="A26" s="1">
        <v>41579</v>
      </c>
      <c r="B26" s="3">
        <v>393.61999500000002</v>
      </c>
      <c r="C26" s="3">
        <v>127.279999</v>
      </c>
      <c r="D26" s="4">
        <v>77.087654000000001</v>
      </c>
      <c r="E26">
        <f t="shared" si="1"/>
        <v>8.128449875363164E-2</v>
      </c>
      <c r="F26">
        <f t="shared" si="2"/>
        <v>-0.20420159179440289</v>
      </c>
      <c r="G26">
        <f t="shared" si="3"/>
        <v>5.5504913176430914E-2</v>
      </c>
      <c r="K26" s="5">
        <v>-0.17</v>
      </c>
      <c r="L26" s="5">
        <f t="shared" si="8"/>
        <v>0.26154803017220762</v>
      </c>
      <c r="M26" s="5">
        <f t="shared" si="9"/>
        <v>7.6652780786630181E-3</v>
      </c>
      <c r="N26" s="6">
        <v>-0.17</v>
      </c>
      <c r="O26" s="6">
        <f t="shared" si="4"/>
        <v>1.0145188017540085</v>
      </c>
      <c r="P26" s="6">
        <f t="shared" si="5"/>
        <v>9.5919963878182135E-2</v>
      </c>
      <c r="Q26" s="7">
        <v>-0.17</v>
      </c>
      <c r="R26" s="7">
        <f t="shared" si="6"/>
        <v>1.2016871951680611E-2</v>
      </c>
      <c r="S26" s="7">
        <f t="shared" si="7"/>
        <v>1.5073972035839489E-4</v>
      </c>
    </row>
    <row r="27" spans="1:19">
      <c r="A27" s="1">
        <v>41548</v>
      </c>
      <c r="B27" s="3">
        <v>364.02999899999998</v>
      </c>
      <c r="C27" s="3">
        <v>159.94000199999999</v>
      </c>
      <c r="D27" s="4">
        <v>73.033912999999998</v>
      </c>
      <c r="E27">
        <f t="shared" si="1"/>
        <v>0.16437430122308561</v>
      </c>
      <c r="F27">
        <f t="shared" si="2"/>
        <v>-0.1728809735967568</v>
      </c>
      <c r="G27">
        <f t="shared" si="3"/>
        <v>3.7723114500720856E-2</v>
      </c>
      <c r="K27" s="5">
        <v>-0.16</v>
      </c>
      <c r="L27" s="5">
        <f t="shared" si="8"/>
        <v>0.35048590353383141</v>
      </c>
      <c r="M27" s="5">
        <f t="shared" si="9"/>
        <v>1.0707669156822086E-2</v>
      </c>
      <c r="N27" s="6">
        <v>-0.16</v>
      </c>
      <c r="O27" s="6">
        <f t="shared" si="4"/>
        <v>1.0946398819534322</v>
      </c>
      <c r="P27" s="6">
        <f t="shared" si="5"/>
        <v>0.10646380314783066</v>
      </c>
      <c r="Q27" s="7">
        <v>-0.16</v>
      </c>
      <c r="R27" s="7">
        <f t="shared" si="6"/>
        <v>2.4817446747513325E-2</v>
      </c>
      <c r="S27" s="7">
        <f t="shared" si="7"/>
        <v>3.2786566104414661E-4</v>
      </c>
    </row>
    <row r="28" spans="1:19">
      <c r="A28" s="1">
        <v>41520</v>
      </c>
      <c r="B28" s="3">
        <v>312.64001500000001</v>
      </c>
      <c r="C28" s="3">
        <v>193.36999499999999</v>
      </c>
      <c r="D28" s="4">
        <v>70.378997999999996</v>
      </c>
      <c r="E28">
        <f t="shared" si="1"/>
        <v>0.11267706869012839</v>
      </c>
      <c r="F28">
        <f t="shared" si="2"/>
        <v>0.14420115384615384</v>
      </c>
      <c r="G28">
        <f t="shared" si="3"/>
        <v>1.342831798354438E-2</v>
      </c>
      <c r="K28" s="5">
        <v>-0.15</v>
      </c>
      <c r="L28" s="5">
        <f t="shared" si="8"/>
        <v>0.46251239711942504</v>
      </c>
      <c r="M28" s="5">
        <f t="shared" si="9"/>
        <v>1.4751965366241793E-2</v>
      </c>
      <c r="N28" s="6">
        <v>-0.15</v>
      </c>
      <c r="O28" s="6">
        <f t="shared" si="4"/>
        <v>1.1769005272567725</v>
      </c>
      <c r="P28" s="6">
        <f t="shared" si="5"/>
        <v>0.11781989938268045</v>
      </c>
      <c r="Q28" s="7">
        <v>-0.15</v>
      </c>
      <c r="R28" s="7">
        <f t="shared" si="6"/>
        <v>4.9112243718689927E-2</v>
      </c>
      <c r="S28" s="7">
        <f t="shared" si="7"/>
        <v>6.8506004290336264E-4</v>
      </c>
    </row>
    <row r="29" spans="1:19">
      <c r="A29" s="1">
        <v>41487</v>
      </c>
      <c r="B29" s="3">
        <v>280.98001099999999</v>
      </c>
      <c r="C29" s="3">
        <v>169</v>
      </c>
      <c r="D29" s="4">
        <v>69.446449000000001</v>
      </c>
      <c r="E29">
        <f t="shared" si="1"/>
        <v>-6.719338003056452E-2</v>
      </c>
      <c r="F29">
        <f t="shared" si="2"/>
        <v>0.25856420359371612</v>
      </c>
      <c r="G29">
        <f t="shared" si="3"/>
        <v>-5.7952796775947446E-2</v>
      </c>
      <c r="K29" s="5">
        <v>-0.14000000000000001</v>
      </c>
      <c r="L29" s="5">
        <f t="shared" si="8"/>
        <v>0.60104905857300384</v>
      </c>
      <c r="M29" s="5">
        <f t="shared" si="9"/>
        <v>2.0046320685067398E-2</v>
      </c>
      <c r="N29" s="6">
        <v>-0.14000000000000001</v>
      </c>
      <c r="O29" s="6">
        <f t="shared" si="4"/>
        <v>1.2608562367006531</v>
      </c>
      <c r="P29" s="6">
        <f t="shared" si="5"/>
        <v>0.13000746961092857</v>
      </c>
      <c r="Q29" s="7">
        <v>-0.14000000000000001</v>
      </c>
      <c r="R29" s="7">
        <f t="shared" si="6"/>
        <v>9.312997024084825E-2</v>
      </c>
      <c r="S29" s="7">
        <f t="shared" si="7"/>
        <v>1.3753926560691188E-3</v>
      </c>
    </row>
    <row r="30" spans="1:19">
      <c r="A30" s="1">
        <v>41456</v>
      </c>
      <c r="B30" s="3">
        <v>301.22000100000002</v>
      </c>
      <c r="C30" s="3">
        <v>134.279999</v>
      </c>
      <c r="D30" s="4">
        <v>73.718650999999994</v>
      </c>
      <c r="E30">
        <f t="shared" si="1"/>
        <v>8.4734771977854839E-2</v>
      </c>
      <c r="F30">
        <f t="shared" si="2"/>
        <v>0.25074513551839495</v>
      </c>
      <c r="G30">
        <f t="shared" si="3"/>
        <v>4.6314989864879808E-2</v>
      </c>
      <c r="K30" s="5">
        <v>-0.13</v>
      </c>
      <c r="L30" s="5">
        <f t="shared" si="8"/>
        <v>0.76918389973255663</v>
      </c>
      <c r="M30" s="5">
        <f t="shared" si="9"/>
        <v>2.6871678551301903E-2</v>
      </c>
      <c r="N30" s="6">
        <v>-0.13</v>
      </c>
      <c r="O30" s="6">
        <f t="shared" si="4"/>
        <v>1.346011305955646</v>
      </c>
      <c r="P30" s="6">
        <f t="shared" si="5"/>
        <v>0.14304102728426304</v>
      </c>
      <c r="Q30" s="7">
        <v>-0.13</v>
      </c>
      <c r="R30" s="7">
        <f t="shared" si="6"/>
        <v>0.16922174319919767</v>
      </c>
      <c r="S30" s="7">
        <f t="shared" si="7"/>
        <v>2.6540190456858515E-3</v>
      </c>
    </row>
    <row r="31" spans="1:19">
      <c r="A31" s="1">
        <v>41428</v>
      </c>
      <c r="B31" s="3">
        <v>277.69000199999999</v>
      </c>
      <c r="C31" s="3">
        <v>107.360001</v>
      </c>
      <c r="D31" s="4">
        <v>70.455505000000002</v>
      </c>
      <c r="E31">
        <f t="shared" si="1"/>
        <v>3.1537851491626245E-2</v>
      </c>
      <c r="F31">
        <f t="shared" si="2"/>
        <v>9.8199660429630464E-2</v>
      </c>
      <c r="G31">
        <f t="shared" si="3"/>
        <v>-4.6765949658935657E-3</v>
      </c>
      <c r="K31" s="5">
        <v>-0.12</v>
      </c>
      <c r="L31" s="5">
        <f t="shared" si="8"/>
        <v>0.96935793511923352</v>
      </c>
      <c r="M31" s="5">
        <f t="shared" si="9"/>
        <v>3.5536906409364244E-2</v>
      </c>
      <c r="N31" s="6">
        <v>-0.12</v>
      </c>
      <c r="O31" s="6">
        <f t="shared" si="4"/>
        <v>1.4318224510447928</v>
      </c>
      <c r="P31" s="6">
        <f t="shared" si="5"/>
        <v>0.15692988742330005</v>
      </c>
      <c r="Q31" s="7">
        <v>-0.12</v>
      </c>
      <c r="R31" s="7">
        <f t="shared" si="6"/>
        <v>0.29463875897309544</v>
      </c>
      <c r="S31" s="7">
        <f t="shared" si="7"/>
        <v>4.9236780069741304E-3</v>
      </c>
    </row>
    <row r="32" spans="1:19">
      <c r="A32" s="1">
        <v>41395</v>
      </c>
      <c r="B32" s="3">
        <v>269.20001200000002</v>
      </c>
      <c r="C32" s="3">
        <v>97.760002</v>
      </c>
      <c r="D32" s="4">
        <v>70.786545000000004</v>
      </c>
      <c r="E32">
        <f t="shared" si="1"/>
        <v>6.0635964387817376E-2</v>
      </c>
      <c r="F32">
        <f t="shared" si="2"/>
        <v>0.8107056562064956</v>
      </c>
      <c r="G32">
        <f t="shared" si="3"/>
        <v>-3.1280479666427774E-2</v>
      </c>
      <c r="K32" s="5">
        <v>-0.11</v>
      </c>
      <c r="L32" s="5">
        <f t="shared" si="8"/>
        <v>1.2030173063091518</v>
      </c>
      <c r="M32" s="5">
        <f t="shared" si="9"/>
        <v>4.6370605481843907E-2</v>
      </c>
      <c r="N32" s="6">
        <v>-0.11</v>
      </c>
      <c r="O32" s="6">
        <f t="shared" si="4"/>
        <v>1.5177035544671629</v>
      </c>
      <c r="P32" s="6">
        <f t="shared" si="5"/>
        <v>0.1716777136237474</v>
      </c>
      <c r="Q32" s="7">
        <v>-0.11</v>
      </c>
      <c r="R32" s="7">
        <f t="shared" si="6"/>
        <v>0.49157591965439634</v>
      </c>
      <c r="S32" s="7">
        <f t="shared" si="7"/>
        <v>8.7847630962724077E-3</v>
      </c>
    </row>
    <row r="33" spans="1:19">
      <c r="A33" s="1">
        <v>41365</v>
      </c>
      <c r="B33" s="3">
        <v>253.80999800000001</v>
      </c>
      <c r="C33" s="3">
        <v>53.990001999999997</v>
      </c>
      <c r="D33" s="4">
        <v>73.072281000000004</v>
      </c>
      <c r="E33">
        <f t="shared" si="1"/>
        <v>-4.7581494524428392E-2</v>
      </c>
      <c r="F33">
        <f t="shared" si="2"/>
        <v>0.42491431578026684</v>
      </c>
      <c r="G33">
        <f t="shared" si="3"/>
        <v>3.8620805226514676E-2</v>
      </c>
      <c r="K33" s="5">
        <v>-0.1</v>
      </c>
      <c r="L33" s="5">
        <f t="shared" si="8"/>
        <v>1.4702571529967194</v>
      </c>
      <c r="M33" s="5">
        <f t="shared" si="9"/>
        <v>5.9709375121644426E-2</v>
      </c>
      <c r="N33" s="6">
        <v>-0.1</v>
      </c>
      <c r="O33" s="6">
        <f t="shared" si="4"/>
        <v>1.6030315052669502</v>
      </c>
      <c r="P33" s="6">
        <f t="shared" si="5"/>
        <v>0.18728211802957251</v>
      </c>
      <c r="Q33" s="7">
        <v>-0.1</v>
      </c>
      <c r="R33" s="7">
        <f t="shared" si="6"/>
        <v>0.78588379901674732</v>
      </c>
      <c r="S33" s="7">
        <f t="shared" si="7"/>
        <v>1.5079681603249573E-2</v>
      </c>
    </row>
    <row r="34" spans="1:19">
      <c r="A34" s="1">
        <v>41334</v>
      </c>
      <c r="B34" s="3">
        <v>266.48998999999998</v>
      </c>
      <c r="C34" s="3">
        <v>37.889999000000003</v>
      </c>
      <c r="D34" s="4">
        <v>70.355109999999996</v>
      </c>
      <c r="E34">
        <f t="shared" si="1"/>
        <v>8.4005036228309571E-3</v>
      </c>
      <c r="F34">
        <f t="shared" si="2"/>
        <v>8.785520598017782E-2</v>
      </c>
      <c r="G34">
        <f t="shared" si="3"/>
        <v>6.4040417471608491E-2</v>
      </c>
      <c r="K34" s="5">
        <v>-0.09</v>
      </c>
      <c r="L34" s="5">
        <f t="shared" si="8"/>
        <v>1.7694913647728292</v>
      </c>
      <c r="M34" s="5">
        <f t="shared" si="9"/>
        <v>7.5882614069827437E-2</v>
      </c>
      <c r="N34" s="6">
        <v>-0.09</v>
      </c>
      <c r="O34" s="6">
        <f t="shared" si="4"/>
        <v>1.687153074766262</v>
      </c>
      <c r="P34" s="6">
        <f t="shared" si="5"/>
        <v>0.20373432494629795</v>
      </c>
      <c r="Q34" s="7">
        <v>-0.09</v>
      </c>
      <c r="R34" s="7">
        <f t="shared" si="6"/>
        <v>1.2039073978007762</v>
      </c>
      <c r="S34" s="7">
        <f t="shared" si="7"/>
        <v>2.4915329171604883E-2</v>
      </c>
    </row>
    <row r="35" spans="1:19">
      <c r="A35" s="1">
        <v>41306</v>
      </c>
      <c r="B35" s="3">
        <v>264.26998900000001</v>
      </c>
      <c r="C35" s="3">
        <v>34.830002</v>
      </c>
      <c r="D35" s="4">
        <v>66.120711999999997</v>
      </c>
      <c r="E35">
        <f t="shared" si="1"/>
        <v>-4.6328097928436396E-3</v>
      </c>
      <c r="F35">
        <f t="shared" si="2"/>
        <v>-7.1447511140896425E-2</v>
      </c>
      <c r="G35">
        <f t="shared" si="3"/>
        <v>1.1865680715282823E-2</v>
      </c>
      <c r="K35" s="5">
        <v>-0.08</v>
      </c>
      <c r="L35" s="5">
        <f t="shared" si="8"/>
        <v>2.0971877626308708</v>
      </c>
      <c r="M35" s="5">
        <f t="shared" si="9"/>
        <v>9.519431212300844E-2</v>
      </c>
      <c r="N35" s="6">
        <v>-0.08</v>
      </c>
      <c r="O35" s="6">
        <f t="shared" si="4"/>
        <v>1.7693927396605775</v>
      </c>
      <c r="P35" s="6">
        <f t="shared" si="5"/>
        <v>0.22101890803440238</v>
      </c>
      <c r="Q35" s="7">
        <v>-0.08</v>
      </c>
      <c r="R35" s="7">
        <f t="shared" si="6"/>
        <v>1.7672371890463725</v>
      </c>
      <c r="S35" s="7">
        <f t="shared" si="7"/>
        <v>3.9643473640661231E-2</v>
      </c>
    </row>
    <row r="36" spans="1:19">
      <c r="A36" s="1">
        <v>41276</v>
      </c>
      <c r="B36" s="3">
        <v>265.5</v>
      </c>
      <c r="C36" s="3">
        <v>37.509998000000003</v>
      </c>
      <c r="D36" s="4">
        <v>65.345344999999995</v>
      </c>
      <c r="E36">
        <f t="shared" si="1"/>
        <v>5.8317077735820844E-2</v>
      </c>
      <c r="F36">
        <f t="shared" si="2"/>
        <v>0.10746971087894042</v>
      </c>
      <c r="G36">
        <f t="shared" si="3"/>
        <v>2.5208688759754017E-2</v>
      </c>
      <c r="K36" s="5">
        <v>-7.0000000000000007E-2</v>
      </c>
      <c r="L36" s="5">
        <f t="shared" si="8"/>
        <v>2.4477096657977597</v>
      </c>
      <c r="M36" s="5">
        <f t="shared" si="9"/>
        <v>0.11790269211866489</v>
      </c>
      <c r="N36" s="6">
        <v>-7.0000000000000007E-2</v>
      </c>
      <c r="O36" s="6">
        <f t="shared" si="4"/>
        <v>1.8490613349311622</v>
      </c>
      <c r="P36" s="6">
        <f t="shared" si="5"/>
        <v>0.23911360999250886</v>
      </c>
      <c r="Q36" s="7">
        <v>-7.0000000000000007E-2</v>
      </c>
      <c r="R36" s="7">
        <f t="shared" si="6"/>
        <v>2.4857852846972412</v>
      </c>
      <c r="S36" s="7">
        <f t="shared" si="7"/>
        <v>6.0779602828504586E-2</v>
      </c>
    </row>
    <row r="37" spans="1:19">
      <c r="A37" s="1">
        <v>41246</v>
      </c>
      <c r="B37" s="3">
        <v>250.86999499999999</v>
      </c>
      <c r="C37" s="3">
        <v>33.869999</v>
      </c>
      <c r="D37" s="4">
        <v>63.738579000000001</v>
      </c>
      <c r="E37">
        <f t="shared" si="1"/>
        <v>-4.6816424755210528E-3</v>
      </c>
      <c r="F37">
        <f t="shared" si="2"/>
        <v>1.4783855706681504E-3</v>
      </c>
      <c r="G37">
        <f t="shared" si="3"/>
        <v>-4.7366974364229097E-2</v>
      </c>
      <c r="K37" s="5">
        <v>-0.06</v>
      </c>
      <c r="L37" s="5">
        <f t="shared" si="8"/>
        <v>2.8133010706150827</v>
      </c>
      <c r="M37" s="5">
        <f t="shared" si="9"/>
        <v>0.14419895766831181</v>
      </c>
      <c r="N37" s="6">
        <v>-0.06</v>
      </c>
      <c r="O37" s="6">
        <f t="shared" si="4"/>
        <v>1.9254653915597413</v>
      </c>
      <c r="P37" s="6">
        <f t="shared" si="5"/>
        <v>0.25798925232534309</v>
      </c>
      <c r="Q37" s="7">
        <v>-0.06</v>
      </c>
      <c r="R37" s="7">
        <f t="shared" si="6"/>
        <v>3.3504211007162641</v>
      </c>
      <c r="S37" s="7">
        <f t="shared" si="7"/>
        <v>8.9848952556675465E-2</v>
      </c>
    </row>
    <row r="38" spans="1:19">
      <c r="A38" s="1">
        <v>41214</v>
      </c>
      <c r="B38" s="3">
        <v>252.050003</v>
      </c>
      <c r="C38" s="3">
        <v>33.82</v>
      </c>
      <c r="D38" s="4">
        <v>66.907798999999997</v>
      </c>
      <c r="E38">
        <f t="shared" si="1"/>
        <v>8.2270617382758537E-2</v>
      </c>
      <c r="F38">
        <f t="shared" si="2"/>
        <v>0.20227519382421577</v>
      </c>
      <c r="G38">
        <f t="shared" si="3"/>
        <v>-3.9989297917534694E-2</v>
      </c>
      <c r="K38" s="5">
        <v>-0.05</v>
      </c>
      <c r="L38" s="5">
        <f t="shared" si="8"/>
        <v>3.1842432787914903</v>
      </c>
      <c r="M38" s="5">
        <f t="shared" si="9"/>
        <v>0.17418673211995417</v>
      </c>
      <c r="N38" s="6">
        <v>-0.05</v>
      </c>
      <c r="O38" s="6">
        <f t="shared" si="4"/>
        <v>1.997916989330486</v>
      </c>
      <c r="P38" s="6">
        <f t="shared" si="5"/>
        <v>0.27760974121508586</v>
      </c>
      <c r="Q38" s="7">
        <v>-0.05</v>
      </c>
      <c r="R38" s="7">
        <f t="shared" si="6"/>
        <v>4.327152382061449</v>
      </c>
      <c r="S38" s="7">
        <f t="shared" si="7"/>
        <v>0.12816473605696754</v>
      </c>
    </row>
    <row r="39" spans="1:19">
      <c r="A39" s="1">
        <v>41183</v>
      </c>
      <c r="B39" s="3">
        <v>232.88999899999999</v>
      </c>
      <c r="C39" s="3">
        <v>28.129999000000002</v>
      </c>
      <c r="D39" s="4">
        <v>69.694846999999996</v>
      </c>
      <c r="E39">
        <f t="shared" si="1"/>
        <v>-8.426394860865194E-2</v>
      </c>
      <c r="F39">
        <f t="shared" si="2"/>
        <v>-3.9276023248769554E-2</v>
      </c>
      <c r="G39">
        <f t="shared" si="3"/>
        <v>1.6531037738332754E-2</v>
      </c>
      <c r="K39" s="5">
        <v>-0.04</v>
      </c>
      <c r="L39" s="5">
        <f t="shared" si="8"/>
        <v>3.5491960602904786</v>
      </c>
      <c r="M39" s="5">
        <f t="shared" si="9"/>
        <v>0.20786398294548381</v>
      </c>
      <c r="N39" s="6">
        <v>-0.04</v>
      </c>
      <c r="O39" s="6">
        <f t="shared" si="4"/>
        <v>2.0657439340173469</v>
      </c>
      <c r="P39" s="6">
        <f t="shared" si="5"/>
        <v>0.29793217370918801</v>
      </c>
      <c r="Q39" s="7">
        <v>-0.04</v>
      </c>
      <c r="R39" s="7">
        <f t="shared" si="6"/>
        <v>5.3551543777105239</v>
      </c>
      <c r="S39" s="7">
        <f t="shared" si="7"/>
        <v>0.17656555537241003</v>
      </c>
    </row>
    <row r="40" spans="1:19">
      <c r="A40" s="1">
        <v>41156</v>
      </c>
      <c r="B40" s="3">
        <v>254.320007</v>
      </c>
      <c r="C40" s="3">
        <v>29.280000999999999</v>
      </c>
      <c r="D40" s="4">
        <v>68.561454999999995</v>
      </c>
      <c r="E40">
        <f t="shared" si="1"/>
        <v>2.4368642617011549E-2</v>
      </c>
      <c r="F40">
        <f t="shared" si="2"/>
        <v>2.6648001402524546E-2</v>
      </c>
      <c r="G40">
        <f t="shared" si="3"/>
        <v>1.6528964707978266E-2</v>
      </c>
      <c r="K40" s="5">
        <v>-0.03</v>
      </c>
      <c r="L40" s="5">
        <f t="shared" si="8"/>
        <v>3.8957175463392191</v>
      </c>
      <c r="M40" s="5">
        <f t="shared" si="9"/>
        <v>0.24510926484822271</v>
      </c>
      <c r="N40" s="6">
        <v>-0.03</v>
      </c>
      <c r="O40" s="6">
        <f t="shared" si="4"/>
        <v>2.1283000518373858</v>
      </c>
      <c r="P40" s="6">
        <f t="shared" si="5"/>
        <v>0.3189070464444802</v>
      </c>
      <c r="Q40" s="7">
        <v>-0.03</v>
      </c>
      <c r="R40" s="7">
        <f t="shared" si="6"/>
        <v>6.3505130483462544</v>
      </c>
      <c r="S40" s="7">
        <f t="shared" si="7"/>
        <v>0.23516053265866721</v>
      </c>
    </row>
    <row r="41" spans="1:19">
      <c r="A41" s="1">
        <v>41122</v>
      </c>
      <c r="B41" s="3">
        <v>248.270004</v>
      </c>
      <c r="C41" s="3">
        <v>28.52</v>
      </c>
      <c r="D41" s="4">
        <v>67.446631999999994</v>
      </c>
      <c r="E41">
        <f t="shared" si="1"/>
        <v>6.4166312933995107E-2</v>
      </c>
      <c r="F41">
        <f t="shared" si="2"/>
        <v>4.0116703136396703E-2</v>
      </c>
      <c r="G41">
        <f t="shared" si="3"/>
        <v>-1.931166985203947E-2</v>
      </c>
      <c r="K41" s="5">
        <v>-0.02</v>
      </c>
      <c r="L41" s="5">
        <f t="shared" si="8"/>
        <v>4.2109361155049125</v>
      </c>
      <c r="M41" s="5">
        <f t="shared" si="9"/>
        <v>0.28567395281398589</v>
      </c>
      <c r="N41" s="6">
        <v>-0.02</v>
      </c>
      <c r="O41" s="6">
        <f t="shared" si="4"/>
        <v>2.1849753829327292</v>
      </c>
      <c r="P41" s="6">
        <f t="shared" si="5"/>
        <v>0.3404785669959427</v>
      </c>
      <c r="Q41" s="7">
        <v>-0.02</v>
      </c>
      <c r="R41" s="7">
        <f t="shared" si="6"/>
        <v>7.2162678039128956</v>
      </c>
      <c r="S41" s="7">
        <f t="shared" si="7"/>
        <v>0.30314360614899405</v>
      </c>
    </row>
    <row r="42" spans="1:19">
      <c r="A42" s="1">
        <v>41092</v>
      </c>
      <c r="B42" s="3">
        <v>233.300003</v>
      </c>
      <c r="C42" s="3">
        <v>27.42</v>
      </c>
      <c r="D42" s="4">
        <v>68.774788000000001</v>
      </c>
      <c r="E42">
        <f t="shared" si="1"/>
        <v>2.1677236128472055E-2</v>
      </c>
      <c r="F42">
        <f t="shared" si="2"/>
        <v>-0.1236817154464136</v>
      </c>
      <c r="G42">
        <f t="shared" si="3"/>
        <v>6.7555972896676586E-2</v>
      </c>
      <c r="K42" s="5">
        <v>-0.01</v>
      </c>
      <c r="L42" s="5">
        <f t="shared" si="8"/>
        <v>4.4823272913810657</v>
      </c>
      <c r="M42" s="5">
        <f t="shared" si="9"/>
        <v>0.32918176592491433</v>
      </c>
      <c r="N42" s="6">
        <v>-0.01</v>
      </c>
      <c r="O42" s="6">
        <f t="shared" si="4"/>
        <v>2.2352060503941273</v>
      </c>
      <c r="P42" s="6">
        <f t="shared" si="5"/>
        <v>0.36258506572480009</v>
      </c>
      <c r="Q42" s="7">
        <v>-0.01</v>
      </c>
      <c r="R42" s="7">
        <f t="shared" si="6"/>
        <v>7.8574835958561939</v>
      </c>
      <c r="S42" s="7">
        <f t="shared" si="7"/>
        <v>0.37873528123209799</v>
      </c>
    </row>
    <row r="43" spans="1:19">
      <c r="A43" s="1">
        <v>41061</v>
      </c>
      <c r="B43" s="3">
        <v>228.35000600000001</v>
      </c>
      <c r="C43" s="3">
        <v>31.290001</v>
      </c>
      <c r="D43" s="4">
        <v>64.422652999999997</v>
      </c>
      <c r="E43">
        <f t="shared" si="1"/>
        <v>7.2518912732724594E-2</v>
      </c>
      <c r="F43">
        <f t="shared" si="2"/>
        <v>6.067800000000001E-2</v>
      </c>
      <c r="G43">
        <f t="shared" si="3"/>
        <v>5.9252492852683192E-2</v>
      </c>
      <c r="K43" s="5">
        <v>0</v>
      </c>
      <c r="L43" s="5">
        <f t="shared" si="8"/>
        <v>4.6985320908686496</v>
      </c>
      <c r="M43" s="5">
        <f t="shared" si="9"/>
        <v>0.37513632577314981</v>
      </c>
      <c r="N43" s="6">
        <v>0</v>
      </c>
      <c r="O43" s="6">
        <f t="shared" si="4"/>
        <v>2.2784835823370644</v>
      </c>
      <c r="P43" s="6">
        <f t="shared" si="5"/>
        <v>0.38515950376541663</v>
      </c>
      <c r="Q43" s="7">
        <v>0</v>
      </c>
      <c r="R43" s="7">
        <f t="shared" si="6"/>
        <v>8.1982533611249337</v>
      </c>
      <c r="S43" s="7">
        <f t="shared" si="7"/>
        <v>0.45928795173234993</v>
      </c>
    </row>
    <row r="44" spans="1:19">
      <c r="A44" s="1">
        <v>41030</v>
      </c>
      <c r="B44" s="3">
        <v>212.91000399999999</v>
      </c>
      <c r="C44" s="3">
        <v>29.5</v>
      </c>
      <c r="D44" s="4">
        <v>60.818976999999997</v>
      </c>
      <c r="E44">
        <f t="shared" si="1"/>
        <v>-8.1888704145460234E-2</v>
      </c>
      <c r="F44">
        <f t="shared" si="2"/>
        <v>-0.10956839391583473</v>
      </c>
      <c r="G44">
        <f t="shared" si="3"/>
        <v>0.1248793351492492</v>
      </c>
      <c r="K44" s="5">
        <v>9.9999999999999499E-3</v>
      </c>
      <c r="L44" s="5">
        <f t="shared" si="8"/>
        <v>4.8501430824739789</v>
      </c>
      <c r="M44" s="5">
        <f t="shared" si="9"/>
        <v>0.42293680048987214</v>
      </c>
      <c r="N44" s="6">
        <v>9.9999999999999499E-3</v>
      </c>
      <c r="O44" s="6">
        <f t="shared" si="4"/>
        <v>2.3143634719549189</v>
      </c>
      <c r="P44" s="6">
        <f t="shared" si="5"/>
        <v>0.4081300705972849</v>
      </c>
      <c r="Q44" s="7">
        <v>9.9999999999999499E-3</v>
      </c>
      <c r="R44" s="7">
        <f t="shared" si="6"/>
        <v>8.196457667467417</v>
      </c>
      <c r="S44" s="7">
        <f t="shared" si="7"/>
        <v>0.54155363962602843</v>
      </c>
    </row>
    <row r="45" spans="1:19">
      <c r="A45" s="1">
        <v>41001</v>
      </c>
      <c r="B45" s="3">
        <v>231.89999399999999</v>
      </c>
      <c r="C45" s="3">
        <v>33.130001</v>
      </c>
      <c r="D45" s="4">
        <v>54.067112000000002</v>
      </c>
      <c r="E45">
        <f t="shared" si="1"/>
        <v>0.14512863426815059</v>
      </c>
      <c r="F45">
        <f t="shared" si="2"/>
        <v>-0.11036521963666912</v>
      </c>
      <c r="G45">
        <f t="shared" si="3"/>
        <v>-3.7418281669054587E-2</v>
      </c>
      <c r="K45" s="5">
        <v>0.02</v>
      </c>
      <c r="L45" s="5">
        <f t="shared" si="8"/>
        <v>4.9303826312127628</v>
      </c>
      <c r="M45" s="5">
        <f t="shared" si="9"/>
        <v>0.47190093153397916</v>
      </c>
      <c r="N45" s="6">
        <v>0.02</v>
      </c>
      <c r="O45" s="6">
        <f t="shared" si="4"/>
        <v>2.3424727742456959</v>
      </c>
      <c r="P45" s="6">
        <f t="shared" si="5"/>
        <v>0.43142086256129553</v>
      </c>
      <c r="Q45" s="7">
        <v>0.02</v>
      </c>
      <c r="R45" s="7">
        <f t="shared" si="6"/>
        <v>7.8523215658811338</v>
      </c>
      <c r="S45" s="7">
        <f t="shared" si="7"/>
        <v>0.62207115175839001</v>
      </c>
    </row>
    <row r="46" spans="1:19">
      <c r="A46" s="1">
        <v>40969</v>
      </c>
      <c r="B46" s="3">
        <v>202.509995</v>
      </c>
      <c r="C46" s="3">
        <v>37.240001999999997</v>
      </c>
      <c r="D46" s="4">
        <v>56.168854000000003</v>
      </c>
      <c r="E46">
        <f t="shared" si="1"/>
        <v>0.12699645359233735</v>
      </c>
      <c r="F46">
        <f t="shared" si="2"/>
        <v>0.11463639628853639</v>
      </c>
      <c r="G46">
        <f t="shared" si="3"/>
        <v>4.2817082735717271E-2</v>
      </c>
      <c r="K46" s="5">
        <v>2.5999999999999999E-2</v>
      </c>
      <c r="L46" s="5">
        <f t="shared" si="8"/>
        <v>4.9426112702442113</v>
      </c>
      <c r="M46" s="5">
        <f t="shared" si="9"/>
        <v>0.5015335411054811</v>
      </c>
      <c r="N46" s="6">
        <v>2.5999999999999999E-2</v>
      </c>
      <c r="O46" s="6">
        <f t="shared" si="4"/>
        <v>2.3554823729286243</v>
      </c>
      <c r="P46" s="6">
        <f t="shared" si="5"/>
        <v>0.44551619397131104</v>
      </c>
      <c r="Q46" s="7">
        <v>2.5999999999999999E-2</v>
      </c>
      <c r="R46" s="7">
        <f t="shared" si="6"/>
        <v>7.4976535320856295</v>
      </c>
      <c r="S46" s="7">
        <f t="shared" si="7"/>
        <v>0.66817186756435254</v>
      </c>
    </row>
    <row r="47" spans="1:19">
      <c r="A47" s="1">
        <v>40940</v>
      </c>
      <c r="B47" s="3">
        <v>179.69000199999999</v>
      </c>
      <c r="C47" s="3">
        <v>33.409999999999997</v>
      </c>
      <c r="D47" s="4">
        <v>53.862614000000001</v>
      </c>
      <c r="E47">
        <f t="shared" si="1"/>
        <v>-7.5858875994045727E-2</v>
      </c>
      <c r="F47">
        <f t="shared" si="2"/>
        <v>0.14929480564155484</v>
      </c>
      <c r="G47">
        <f t="shared" si="3"/>
        <v>-3.7157740354995528E-2</v>
      </c>
      <c r="K47" s="5">
        <v>0.04</v>
      </c>
      <c r="L47" s="5">
        <f t="shared" si="8"/>
        <v>4.8655723504899715</v>
      </c>
      <c r="M47" s="5">
        <f t="shared" si="9"/>
        <v>0.57036180108540069</v>
      </c>
      <c r="N47" s="6">
        <v>0.04</v>
      </c>
      <c r="O47" s="6">
        <f t="shared" si="4"/>
        <v>2.374283056675079</v>
      </c>
      <c r="P47" s="6">
        <f t="shared" si="5"/>
        <v>0.47864359309588567</v>
      </c>
      <c r="Q47" s="7">
        <v>0.04</v>
      </c>
      <c r="R47" s="7">
        <f t="shared" si="6"/>
        <v>6.3407826101007565</v>
      </c>
      <c r="S47" s="7">
        <f t="shared" si="7"/>
        <v>0.76549095077913232</v>
      </c>
    </row>
    <row r="48" spans="1:19">
      <c r="A48" s="1">
        <v>40911</v>
      </c>
      <c r="B48" s="3">
        <v>194.44000199999999</v>
      </c>
      <c r="C48" s="3">
        <v>29.07</v>
      </c>
      <c r="D48" s="4">
        <v>55.941265000000001</v>
      </c>
      <c r="E48">
        <f t="shared" si="1"/>
        <v>0.12328131288452981</v>
      </c>
      <c r="F48">
        <f t="shared" si="2"/>
        <v>1.7857178496399673E-2</v>
      </c>
      <c r="G48">
        <f t="shared" si="3"/>
        <v>2.6773815818746716E-2</v>
      </c>
      <c r="K48" s="5">
        <v>0.05</v>
      </c>
      <c r="L48" s="5">
        <f t="shared" si="8"/>
        <v>4.7234701033843347</v>
      </c>
      <c r="M48" s="5">
        <f t="shared" si="9"/>
        <v>0.61836487372844684</v>
      </c>
      <c r="N48" s="6">
        <v>0.05</v>
      </c>
      <c r="O48" s="6">
        <f t="shared" si="4"/>
        <v>2.377647393332269</v>
      </c>
      <c r="P48" s="6">
        <f t="shared" si="5"/>
        <v>0.50241027576700692</v>
      </c>
      <c r="Q48" s="7">
        <v>0.05</v>
      </c>
      <c r="R48" s="7">
        <f t="shared" si="6"/>
        <v>5.3446069891660919</v>
      </c>
      <c r="S48" s="7">
        <f t="shared" si="7"/>
        <v>0.82398369638363822</v>
      </c>
    </row>
    <row r="49" spans="1:19">
      <c r="A49" s="1">
        <v>40878</v>
      </c>
      <c r="B49" s="3">
        <v>173.10000600000001</v>
      </c>
      <c r="C49" s="3">
        <v>28.559999000000001</v>
      </c>
      <c r="D49" s="4">
        <v>54.482559000000002</v>
      </c>
      <c r="E49">
        <f t="shared" si="1"/>
        <v>-9.9797117367412924E-2</v>
      </c>
      <c r="F49">
        <f t="shared" si="2"/>
        <v>-0.12767265560948948</v>
      </c>
      <c r="G49">
        <f t="shared" si="3"/>
        <v>2.0940515262540593E-2</v>
      </c>
      <c r="K49" s="5">
        <v>0.06</v>
      </c>
      <c r="L49" s="5">
        <f t="shared" si="8"/>
        <v>4.5156692818522624</v>
      </c>
      <c r="M49" s="5">
        <f t="shared" si="9"/>
        <v>0.66461190421868332</v>
      </c>
      <c r="N49" s="6">
        <v>0.06</v>
      </c>
      <c r="O49" s="6">
        <f t="shared" si="4"/>
        <v>2.3725737864175587</v>
      </c>
      <c r="P49" s="6">
        <f t="shared" si="5"/>
        <v>0.5261684044929692</v>
      </c>
      <c r="Q49" s="7">
        <v>0.06</v>
      </c>
      <c r="R49" s="7">
        <f t="shared" si="6"/>
        <v>4.3167380789475285</v>
      </c>
      <c r="S49" s="7">
        <f t="shared" si="7"/>
        <v>0.87227898143285287</v>
      </c>
    </row>
    <row r="50" spans="1:19">
      <c r="A50" s="1">
        <v>40848</v>
      </c>
      <c r="B50" s="3">
        <v>192.28999300000001</v>
      </c>
      <c r="C50" s="3">
        <v>32.740001999999997</v>
      </c>
      <c r="D50" s="4">
        <v>53.365067000000003</v>
      </c>
      <c r="E50">
        <f t="shared" si="1"/>
        <v>-9.9386457294423081E-2</v>
      </c>
      <c r="F50">
        <f t="shared" si="2"/>
        <v>0.11474296510919424</v>
      </c>
      <c r="G50">
        <f t="shared" si="3"/>
        <v>3.8434461168583622E-2</v>
      </c>
      <c r="K50" s="5">
        <v>7.0000000000000007E-2</v>
      </c>
      <c r="L50" s="5">
        <f t="shared" si="8"/>
        <v>4.2512515666633464</v>
      </c>
      <c r="M50" s="5">
        <f t="shared" si="9"/>
        <v>0.70848930667880794</v>
      </c>
      <c r="N50" s="6">
        <v>7.0000000000000007E-2</v>
      </c>
      <c r="O50" s="6">
        <f t="shared" si="4"/>
        <v>2.3591161835028132</v>
      </c>
      <c r="P50" s="6">
        <f t="shared" si="5"/>
        <v>0.54983379495745111</v>
      </c>
      <c r="Q50" s="7">
        <v>7.0000000000000007E-2</v>
      </c>
      <c r="R50" s="7">
        <f t="shared" si="6"/>
        <v>3.340893512182932</v>
      </c>
      <c r="S50" s="7">
        <f t="shared" si="7"/>
        <v>0.91049453314193829</v>
      </c>
    </row>
    <row r="51" spans="1:19">
      <c r="A51" s="1">
        <v>40819</v>
      </c>
      <c r="B51" s="3">
        <v>213.509995</v>
      </c>
      <c r="C51" s="3">
        <v>29.370000999999998</v>
      </c>
      <c r="D51" s="4">
        <v>51.389923000000003</v>
      </c>
      <c r="E51">
        <f t="shared" si="1"/>
        <v>-1.2579202933528211E-2</v>
      </c>
      <c r="F51">
        <f t="shared" si="2"/>
        <v>0.20418213219278925</v>
      </c>
      <c r="G51">
        <f t="shared" si="3"/>
        <v>9.2870853966821931E-2</v>
      </c>
      <c r="K51" s="5">
        <v>0.08</v>
      </c>
      <c r="L51" s="5">
        <f t="shared" si="8"/>
        <v>3.941351817075506</v>
      </c>
      <c r="M51" s="5">
        <f t="shared" si="9"/>
        <v>0.74948518625317817</v>
      </c>
      <c r="N51" s="6">
        <v>0.08</v>
      </c>
      <c r="O51" s="6">
        <f t="shared" si="4"/>
        <v>2.3374173063296944</v>
      </c>
      <c r="P51" s="6">
        <f t="shared" si="5"/>
        <v>0.57332324764505016</v>
      </c>
      <c r="Q51" s="7">
        <v>0.08</v>
      </c>
      <c r="R51" s="7">
        <f t="shared" si="6"/>
        <v>2.4776307341240131</v>
      </c>
      <c r="S51" s="7">
        <f t="shared" si="7"/>
        <v>0.93947518447945877</v>
      </c>
    </row>
    <row r="52" spans="1:19">
      <c r="A52" s="1">
        <v>40787</v>
      </c>
      <c r="B52" s="3">
        <v>216.229996</v>
      </c>
      <c r="C52" s="3">
        <v>24.389999</v>
      </c>
      <c r="D52" s="4">
        <v>47.022869</v>
      </c>
      <c r="E52">
        <f t="shared" si="1"/>
        <v>4.6461925316394481E-3</v>
      </c>
      <c r="F52">
        <f t="shared" si="2"/>
        <v>-1.4147170573969192E-2</v>
      </c>
      <c r="G52">
        <f t="shared" si="3"/>
        <v>-2.4252628199457726E-2</v>
      </c>
      <c r="K52" s="5">
        <v>0.09</v>
      </c>
      <c r="L52" s="5">
        <f>NORMDIST(K52,$H$3,$H$7,0)</f>
        <v>3.5983824650593395</v>
      </c>
      <c r="M52" s="5">
        <f>NORMDIST(K52,$H$3,$H$7,1)</f>
        <v>0.78720606043315711</v>
      </c>
      <c r="N52" s="6">
        <v>0.09</v>
      </c>
      <c r="O52" s="6">
        <f t="shared" si="4"/>
        <v>2.3077061311165301</v>
      </c>
      <c r="P52" s="6">
        <f t="shared" si="5"/>
        <v>0.59655542426836317</v>
      </c>
      <c r="Q52" s="7">
        <v>0.09</v>
      </c>
      <c r="R52" s="7">
        <f t="shared" si="6"/>
        <v>1.7606682710224428</v>
      </c>
      <c r="S52" s="7">
        <f t="shared" si="7"/>
        <v>0.96053762447834945</v>
      </c>
    </row>
    <row r="53" spans="1:19">
      <c r="A53" s="1">
        <v>40756</v>
      </c>
      <c r="B53" s="3">
        <v>215.229996</v>
      </c>
      <c r="C53" s="3">
        <v>24.74</v>
      </c>
      <c r="D53" s="4">
        <v>48.191642999999999</v>
      </c>
      <c r="E53">
        <f t="shared" si="1"/>
        <v>-3.2761135488744597E-2</v>
      </c>
      <c r="F53">
        <f t="shared" si="2"/>
        <v>-0.12176073837415702</v>
      </c>
      <c r="G53">
        <f t="shared" si="3"/>
        <v>1.640657120827349E-2</v>
      </c>
      <c r="K53" s="5">
        <v>0.1</v>
      </c>
      <c r="L53" s="5">
        <f>NORMDIST(K53,$H$3,$H$7,0)</f>
        <v>3.2352151018333082</v>
      </c>
      <c r="M53" s="5">
        <f>NORMDIST(K53,$H$3,$H$7,1)</f>
        <v>0.82138554656170082</v>
      </c>
      <c r="N53" s="6">
        <v>0.1</v>
      </c>
      <c r="O53" s="6">
        <f t="shared" si="4"/>
        <v>2.27029386628598</v>
      </c>
      <c r="P53" s="6">
        <f t="shared" si="5"/>
        <v>0.61945169141776057</v>
      </c>
      <c r="Q53" s="7">
        <v>0.1</v>
      </c>
      <c r="R53" s="7">
        <f t="shared" si="6"/>
        <v>1.1989070329954272</v>
      </c>
      <c r="S53" s="7">
        <f t="shared" si="7"/>
        <v>0.97520801456687933</v>
      </c>
    </row>
    <row r="54" spans="1:19">
      <c r="A54" s="1">
        <v>40725</v>
      </c>
      <c r="B54" s="3">
        <v>222.520004</v>
      </c>
      <c r="C54" s="3">
        <v>28.17</v>
      </c>
      <c r="D54" s="4">
        <v>47.413746000000003</v>
      </c>
      <c r="E54">
        <f t="shared" si="1"/>
        <v>8.8170563641973621E-2</v>
      </c>
      <c r="F54">
        <f t="shared" si="2"/>
        <v>-3.2955682559412391E-2</v>
      </c>
      <c r="G54">
        <f t="shared" si="3"/>
        <v>-8.0918540231583735E-3</v>
      </c>
      <c r="K54" s="5">
        <v>0.11</v>
      </c>
      <c r="L54" s="5">
        <f t="shared" ref="L54:L74" si="10">NORMDIST(K54,$H$3,$H$7,0)</f>
        <v>2.8643937751895296</v>
      </c>
      <c r="M54" s="5">
        <f t="shared" ref="M54:M74" si="11">NORMDIST(K54,$H$3,$H$7,1)</f>
        <v>0.85188496425486737</v>
      </c>
      <c r="N54" s="6">
        <v>0.11</v>
      </c>
      <c r="O54" s="6">
        <f t="shared" si="4"/>
        <v>2.2255685264142322</v>
      </c>
      <c r="P54" s="6">
        <f t="shared" si="5"/>
        <v>0.64193691687270327</v>
      </c>
      <c r="Q54" s="7">
        <v>0.11</v>
      </c>
      <c r="R54" s="7">
        <f t="shared" si="6"/>
        <v>0.78227687021076631</v>
      </c>
      <c r="S54" s="7">
        <f t="shared" si="7"/>
        <v>0.98500081680525375</v>
      </c>
    </row>
    <row r="55" spans="1:19">
      <c r="A55" s="1">
        <v>40695</v>
      </c>
      <c r="B55" s="3">
        <v>204.490005</v>
      </c>
      <c r="C55" s="3">
        <v>29.129999000000002</v>
      </c>
      <c r="D55" s="4">
        <v>47.800541000000003</v>
      </c>
      <c r="E55">
        <f t="shared" si="1"/>
        <v>3.9656326812178344E-2</v>
      </c>
      <c r="F55">
        <f t="shared" si="2"/>
        <v>-3.3510286446923887E-2</v>
      </c>
      <c r="G55">
        <f t="shared" si="3"/>
        <v>-3.7667560464746397E-2</v>
      </c>
      <c r="K55" s="5">
        <v>0.12</v>
      </c>
      <c r="L55" s="5">
        <f t="shared" si="10"/>
        <v>2.4974453982946261</v>
      </c>
      <c r="M55" s="5">
        <f t="shared" si="11"/>
        <v>0.87868650761379397</v>
      </c>
      <c r="N55" s="6">
        <v>0.12</v>
      </c>
      <c r="O55" s="6">
        <f t="shared" si="4"/>
        <v>2.1739882346823922</v>
      </c>
      <c r="P55" s="6">
        <f t="shared" si="5"/>
        <v>0.66394020517189922</v>
      </c>
      <c r="Q55" s="7">
        <v>0.12</v>
      </c>
      <c r="R55" s="7">
        <f t="shared" si="6"/>
        <v>0.48910542842233368</v>
      </c>
      <c r="S55" s="7">
        <f t="shared" si="7"/>
        <v>0.99126557821220362</v>
      </c>
    </row>
    <row r="56" spans="1:19">
      <c r="A56" s="1">
        <v>40665</v>
      </c>
      <c r="B56" s="3">
        <v>196.69000199999999</v>
      </c>
      <c r="C56" s="3">
        <v>30.139999</v>
      </c>
      <c r="D56" s="4">
        <v>49.671546999999997</v>
      </c>
      <c r="E56">
        <f t="shared" si="1"/>
        <v>4.4941729686345244E-3</v>
      </c>
      <c r="F56">
        <f t="shared" si="2"/>
        <v>9.2028949275362315E-2</v>
      </c>
      <c r="G56">
        <f t="shared" si="3"/>
        <v>1.1010614995883738E-2</v>
      </c>
      <c r="K56" s="5">
        <v>0.13</v>
      </c>
      <c r="L56" s="5">
        <f t="shared" si="10"/>
        <v>2.1443368229488438</v>
      </c>
      <c r="M56" s="5">
        <f t="shared" si="11"/>
        <v>0.90188022145496971</v>
      </c>
      <c r="N56" s="6">
        <v>0.13</v>
      </c>
      <c r="O56" s="6">
        <f t="shared" si="4"/>
        <v>2.1160734154497085</v>
      </c>
      <c r="P56" s="6">
        <f t="shared" si="5"/>
        <v>0.68539556051293848</v>
      </c>
      <c r="Q56" s="7">
        <v>0.13</v>
      </c>
      <c r="R56" s="7">
        <f t="shared" si="6"/>
        <v>0.2930295971756981</v>
      </c>
      <c r="S56" s="7">
        <f t="shared" si="7"/>
        <v>0.99510648875687757</v>
      </c>
    </row>
    <row r="57" spans="1:19">
      <c r="A57" s="1">
        <v>40634</v>
      </c>
      <c r="B57" s="3">
        <v>195.80999800000001</v>
      </c>
      <c r="C57" s="3">
        <v>27.6</v>
      </c>
      <c r="D57" s="4">
        <v>49.130589000000001</v>
      </c>
      <c r="E57">
        <f t="shared" si="1"/>
        <v>8.7048201658574298E-2</v>
      </c>
      <c r="F57">
        <f t="shared" si="2"/>
        <v>-5.4054054054053502E-3</v>
      </c>
      <c r="G57">
        <f t="shared" si="3"/>
        <v>5.6291991295725152E-2</v>
      </c>
      <c r="K57" s="5">
        <v>0.14000000000000001</v>
      </c>
      <c r="L57" s="5">
        <f t="shared" si="10"/>
        <v>1.8131082145237083</v>
      </c>
      <c r="M57" s="5">
        <f t="shared" si="11"/>
        <v>0.92164641389713342</v>
      </c>
      <c r="N57" s="6">
        <v>0.14000000000000001</v>
      </c>
      <c r="O57" s="6">
        <f t="shared" si="4"/>
        <v>2.0523980628999801</v>
      </c>
      <c r="P57" s="6">
        <f t="shared" si="5"/>
        <v>0.70624246679438729</v>
      </c>
      <c r="Q57" s="7">
        <v>0.14000000000000001</v>
      </c>
      <c r="R57" s="7">
        <f t="shared" si="6"/>
        <v>0.16822382553133591</v>
      </c>
      <c r="S57" s="7">
        <f t="shared" si="7"/>
        <v>0.99736330303137455</v>
      </c>
    </row>
    <row r="58" spans="1:19">
      <c r="A58" s="1">
        <v>40603</v>
      </c>
      <c r="B58" s="3">
        <v>180.13000500000001</v>
      </c>
      <c r="C58" s="3">
        <v>27.75</v>
      </c>
      <c r="D58" s="4">
        <v>46.512318</v>
      </c>
      <c r="E58">
        <f t="shared" si="1"/>
        <v>3.9471477155637036E-2</v>
      </c>
      <c r="F58">
        <f t="shared" si="2"/>
        <v>0.16157392890640132</v>
      </c>
      <c r="G58">
        <f t="shared" si="3"/>
        <v>8.3652858922158568E-3</v>
      </c>
      <c r="K58" s="5">
        <v>0.15</v>
      </c>
      <c r="L58" s="5">
        <f t="shared" si="10"/>
        <v>1.5096913555735438</v>
      </c>
      <c r="M58" s="5">
        <f t="shared" si="11"/>
        <v>0.93823532865032366</v>
      </c>
      <c r="N58" s="6">
        <v>0.15</v>
      </c>
      <c r="O58" s="6">
        <f t="shared" si="4"/>
        <v>1.9835802903601638</v>
      </c>
      <c r="P58" s="6">
        <f t="shared" si="5"/>
        <v>0.72642637657103315</v>
      </c>
      <c r="Q58" s="7">
        <v>0.15</v>
      </c>
      <c r="R58" s="7">
        <f t="shared" si="6"/>
        <v>9.2540221249381438E-2</v>
      </c>
      <c r="S58" s="7">
        <f t="shared" si="7"/>
        <v>0.9986341383386228</v>
      </c>
    </row>
    <row r="59" spans="1:19">
      <c r="A59" s="1">
        <v>40575</v>
      </c>
      <c r="B59" s="3">
        <v>173.28999300000001</v>
      </c>
      <c r="C59" s="3">
        <v>23.889999</v>
      </c>
      <c r="D59" s="4">
        <v>46.126457000000002</v>
      </c>
      <c r="E59">
        <f t="shared" si="1"/>
        <v>2.1516116608795821E-2</v>
      </c>
      <c r="F59">
        <f t="shared" si="2"/>
        <v>-8.7137344398341421E-3</v>
      </c>
      <c r="G59">
        <f t="shared" si="3"/>
        <v>-7.2944567474017896E-2</v>
      </c>
      <c r="K59" s="5">
        <v>0.16</v>
      </c>
      <c r="L59" s="5">
        <f t="shared" si="10"/>
        <v>1.2379021913990294</v>
      </c>
      <c r="M59" s="5">
        <f t="shared" si="11"/>
        <v>0.95194588760800447</v>
      </c>
      <c r="N59" s="6">
        <v>0.16</v>
      </c>
      <c r="O59" s="6">
        <f t="shared" si="4"/>
        <v>1.9102723773887995</v>
      </c>
      <c r="P59" s="6">
        <f t="shared" si="5"/>
        <v>0.74589910280672345</v>
      </c>
      <c r="Q59" s="7">
        <v>0.16</v>
      </c>
      <c r="R59" s="7">
        <f t="shared" si="6"/>
        <v>4.8779862724251444E-2</v>
      </c>
      <c r="S59" s="7">
        <f t="shared" si="7"/>
        <v>0.99931996504320075</v>
      </c>
    </row>
    <row r="60" spans="1:19">
      <c r="A60" s="1">
        <v>40546</v>
      </c>
      <c r="B60" s="3">
        <v>169.63999899999999</v>
      </c>
      <c r="C60" s="3">
        <v>24.1</v>
      </c>
      <c r="D60" s="4">
        <v>49.755878000000003</v>
      </c>
      <c r="E60">
        <f t="shared" si="1"/>
        <v>-5.7555561111111153E-2</v>
      </c>
      <c r="F60">
        <f t="shared" si="2"/>
        <v>-9.5005598761006338E-2</v>
      </c>
      <c r="G60">
        <f t="shared" si="3"/>
        <v>3.9681099043993084E-2</v>
      </c>
      <c r="K60" s="5">
        <v>0.17000000000000101</v>
      </c>
      <c r="L60" s="5">
        <f t="shared" si="10"/>
        <v>0.99958151415277585</v>
      </c>
      <c r="M60" s="5">
        <f t="shared" si="11"/>
        <v>0.96310512644011836</v>
      </c>
      <c r="N60" s="6">
        <v>0.17000000000000101</v>
      </c>
      <c r="O60" s="6">
        <f t="shared" si="4"/>
        <v>1.8331505378418902</v>
      </c>
      <c r="P60" s="6">
        <f t="shared" si="5"/>
        <v>0.76461910951612078</v>
      </c>
      <c r="Q60" s="7">
        <v>0.17000000000000101</v>
      </c>
      <c r="R60" s="7">
        <f t="shared" si="6"/>
        <v>2.4638690706496418E-2</v>
      </c>
      <c r="S60" s="7">
        <f t="shared" si="7"/>
        <v>0.99967467306481339</v>
      </c>
    </row>
    <row r="61" spans="1:19">
      <c r="A61" s="1">
        <v>40513</v>
      </c>
      <c r="B61" s="3">
        <v>180</v>
      </c>
      <c r="C61" s="3">
        <v>26.629999000000002</v>
      </c>
      <c r="D61" s="4">
        <v>47.856864999999999</v>
      </c>
      <c r="K61" s="5">
        <v>0.18000000000000099</v>
      </c>
      <c r="L61" s="5">
        <f t="shared" si="10"/>
        <v>0.79484751473722515</v>
      </c>
      <c r="M61" s="5">
        <f t="shared" si="11"/>
        <v>0.97204962932313865</v>
      </c>
      <c r="N61" s="6">
        <v>0.18000000000000099</v>
      </c>
      <c r="O61" s="6">
        <f t="shared" si="4"/>
        <v>1.7529046318345802</v>
      </c>
      <c r="P61" s="6">
        <f t="shared" si="5"/>
        <v>0.78255169962260163</v>
      </c>
      <c r="Q61" s="7">
        <v>0.18000000000000099</v>
      </c>
      <c r="R61" s="7">
        <f t="shared" si="6"/>
        <v>1.1925090663377701E-2</v>
      </c>
      <c r="S61" s="7">
        <f t="shared" si="7"/>
        <v>0.99985048928881182</v>
      </c>
    </row>
    <row r="62" spans="1:19">
      <c r="B62" s="3"/>
      <c r="C62" s="3"/>
      <c r="K62" s="5">
        <v>0.190000000000001</v>
      </c>
      <c r="L62" s="5">
        <f t="shared" si="10"/>
        <v>0.62241943659668864</v>
      </c>
      <c r="M62" s="5">
        <f t="shared" si="11"/>
        <v>0.97910987909290714</v>
      </c>
      <c r="N62" s="6">
        <v>0.190000000000001</v>
      </c>
      <c r="O62" s="6">
        <f t="shared" si="4"/>
        <v>1.670228038040241</v>
      </c>
      <c r="P62" s="6">
        <f t="shared" si="5"/>
        <v>0.79966910056137142</v>
      </c>
      <c r="Q62" s="7">
        <v>0.190000000000001</v>
      </c>
      <c r="R62" s="7">
        <f t="shared" si="6"/>
        <v>5.5306065674044389E-3</v>
      </c>
      <c r="S62" s="7">
        <f t="shared" si="7"/>
        <v>0.99993400689102763</v>
      </c>
    </row>
    <row r="63" spans="1:19">
      <c r="B63" s="3"/>
      <c r="C63" s="3"/>
      <c r="K63" s="5">
        <v>0.20000000000000101</v>
      </c>
      <c r="L63" s="5">
        <f t="shared" si="10"/>
        <v>0.47997231990968936</v>
      </c>
      <c r="M63" s="5">
        <f t="shared" si="11"/>
        <v>0.9845980312085616</v>
      </c>
      <c r="N63" s="6">
        <v>0.20000000000000101</v>
      </c>
      <c r="O63" s="6">
        <f t="shared" si="4"/>
        <v>1.5858078905247386</v>
      </c>
      <c r="P63" s="6">
        <f t="shared" si="5"/>
        <v>0.81595045026457913</v>
      </c>
      <c r="Q63" s="7">
        <v>0.20000000000000101</v>
      </c>
      <c r="R63" s="7">
        <f t="shared" si="6"/>
        <v>2.4578244047776723E-3</v>
      </c>
      <c r="S63" s="7">
        <f t="shared" si="7"/>
        <v>0.99997202828331488</v>
      </c>
    </row>
    <row r="64" spans="1:19">
      <c r="B64" s="3"/>
      <c r="C64" s="3"/>
      <c r="K64" s="5">
        <v>0.21000000000000099</v>
      </c>
      <c r="L64" s="5">
        <f t="shared" si="10"/>
        <v>0.36448776870588362</v>
      </c>
      <c r="M64" s="5">
        <f t="shared" si="11"/>
        <v>0.98879924158920574</v>
      </c>
      <c r="N64" s="6">
        <v>0.21000000000000099</v>
      </c>
      <c r="O64" s="6">
        <f t="shared" si="4"/>
        <v>1.5003158669059591</v>
      </c>
      <c r="P64" s="6">
        <f t="shared" si="5"/>
        <v>0.83138168812423252</v>
      </c>
      <c r="Q64" s="7">
        <v>0.21000000000000099</v>
      </c>
      <c r="R64" s="7">
        <f t="shared" si="6"/>
        <v>1.0466366808097639E-3</v>
      </c>
      <c r="S64" s="7">
        <f t="shared" si="7"/>
        <v>0.99998861684509932</v>
      </c>
    </row>
    <row r="65" spans="2:19">
      <c r="B65" s="3"/>
      <c r="C65" s="3"/>
      <c r="K65" s="5">
        <v>0.220000000000001</v>
      </c>
      <c r="L65" s="5">
        <f t="shared" si="10"/>
        <v>0.27257338436171086</v>
      </c>
      <c r="M65" s="5">
        <f t="shared" si="11"/>
        <v>0.99196636459366094</v>
      </c>
      <c r="N65" s="6">
        <v>0.220000000000001</v>
      </c>
      <c r="O65" s="6">
        <f t="shared" si="4"/>
        <v>1.4143996928163278</v>
      </c>
      <c r="P65" s="6">
        <f t="shared" si="5"/>
        <v>0.84595535729083116</v>
      </c>
      <c r="Q65" s="7">
        <v>0.220000000000001</v>
      </c>
      <c r="R65" s="7">
        <f t="shared" si="6"/>
        <v>4.2707884716859879E-4</v>
      </c>
      <c r="S65" s="7">
        <f t="shared" si="7"/>
        <v>0.99999555301860832</v>
      </c>
    </row>
    <row r="66" spans="2:19">
      <c r="B66" s="3"/>
      <c r="C66" s="3"/>
      <c r="K66" s="5">
        <v>0.23000000000000101</v>
      </c>
      <c r="L66" s="5">
        <f t="shared" si="10"/>
        <v>0.200732482067291</v>
      </c>
      <c r="M66" s="5">
        <f t="shared" si="11"/>
        <v>0.99431760826310089</v>
      </c>
      <c r="N66" s="6">
        <v>0.23000000000000101</v>
      </c>
      <c r="O66" s="6">
        <f t="shared" si="4"/>
        <v>1.328675502305932</v>
      </c>
      <c r="P66" s="6">
        <f t="shared" si="5"/>
        <v>0.85967032619127348</v>
      </c>
      <c r="Q66" s="7">
        <v>0.23000000000000101</v>
      </c>
      <c r="R66" s="7">
        <f t="shared" si="6"/>
        <v>1.6698873858050195E-4</v>
      </c>
      <c r="S66" s="7">
        <f t="shared" si="7"/>
        <v>0.9999983324851256</v>
      </c>
    </row>
    <row r="67" spans="2:19">
      <c r="B67" s="3"/>
      <c r="C67" s="3"/>
      <c r="K67" s="5">
        <v>0.24000000000000099</v>
      </c>
      <c r="L67" s="5">
        <f t="shared" si="10"/>
        <v>0.14557459265178826</v>
      </c>
      <c r="M67" s="5">
        <f t="shared" si="11"/>
        <v>0.99603659510122666</v>
      </c>
      <c r="N67" s="6">
        <v>0.24000000000000099</v>
      </c>
      <c r="O67" s="6">
        <f t="shared" si="4"/>
        <v>1.243721165913757</v>
      </c>
      <c r="P67" s="6">
        <f t="shared" si="5"/>
        <v>0.87253143840815217</v>
      </c>
      <c r="Q67" s="7">
        <v>0.24000000000000099</v>
      </c>
      <c r="R67" s="7">
        <f t="shared" si="6"/>
        <v>6.2565269290371342E-5</v>
      </c>
      <c r="S67" s="7">
        <f t="shared" si="7"/>
        <v>0.99999939989919406</v>
      </c>
    </row>
    <row r="68" spans="2:19">
      <c r="B68" s="3"/>
      <c r="C68" s="3"/>
      <c r="K68" s="5">
        <v>0.250000000000001</v>
      </c>
      <c r="L68" s="5">
        <f t="shared" si="10"/>
        <v>0.10396501798631184</v>
      </c>
      <c r="M68" s="5">
        <f t="shared" si="11"/>
        <v>0.99727422178165526</v>
      </c>
      <c r="N68" s="6">
        <v>0.250000000000001</v>
      </c>
      <c r="O68" s="6">
        <f t="shared" ref="O68:O90" si="12">NORMDIST(N68,$I$3,$I$7,0)</f>
        <v>1.1600706686523659</v>
      </c>
      <c r="P68" s="6">
        <f t="shared" ref="P68:P73" si="13">NORMDIST(N68,$I$3,$I$7,1)</f>
        <v>0.88454910103330064</v>
      </c>
      <c r="Q68" s="7">
        <v>0.250000000000001</v>
      </c>
      <c r="R68" s="7">
        <f t="shared" ref="R68:R74" si="14">NORMDIST(Q68,$J$3,$J$7,0)</f>
        <v>2.246189868277475E-5</v>
      </c>
      <c r="S68" s="7">
        <f t="shared" ref="S68:S74" si="15">NORMDIST(Q68,$J$3,$J$7,1)</f>
        <v>0.99999979275600381</v>
      </c>
    </row>
    <row r="69" spans="2:19">
      <c r="B69" s="3"/>
      <c r="C69" s="3"/>
      <c r="K69" s="5">
        <v>0.26000000000000101</v>
      </c>
      <c r="L69" s="5">
        <f t="shared" si="10"/>
        <v>7.3117713720750127E-2</v>
      </c>
      <c r="M69" s="5">
        <f t="shared" si="11"/>
        <v>0.99815172550995557</v>
      </c>
      <c r="N69" s="6">
        <v>0.26000000000000101</v>
      </c>
      <c r="O69" s="6">
        <f t="shared" si="12"/>
        <v>1.0782095900951851</v>
      </c>
      <c r="P69" s="6">
        <f t="shared" si="13"/>
        <v>0.8957388222807019</v>
      </c>
      <c r="Q69" s="7">
        <v>0.26000000000000101</v>
      </c>
      <c r="R69" s="7">
        <f t="shared" si="14"/>
        <v>7.7272795052081619E-6</v>
      </c>
      <c r="S69" s="7">
        <f t="shared" si="15"/>
        <v>0.99999993132467246</v>
      </c>
    </row>
    <row r="70" spans="2:19">
      <c r="B70" s="3"/>
      <c r="C70" s="3"/>
      <c r="K70" s="5">
        <v>0.27000000000000102</v>
      </c>
      <c r="L70" s="5">
        <f t="shared" si="10"/>
        <v>5.0639766451009295E-2</v>
      </c>
      <c r="M70" s="5">
        <f t="shared" si="11"/>
        <v>0.99876442916122377</v>
      </c>
      <c r="N70" s="6">
        <v>0.27000000000000102</v>
      </c>
      <c r="O70" s="6">
        <f t="shared" si="12"/>
        <v>0.99857170908632753</v>
      </c>
      <c r="P70" s="6">
        <f t="shared" si="13"/>
        <v>0.90612070951670454</v>
      </c>
      <c r="Q70" s="7">
        <v>0.27000000000000102</v>
      </c>
      <c r="R70" s="7">
        <f t="shared" si="14"/>
        <v>2.5472630198906106E-6</v>
      </c>
      <c r="S70" s="7">
        <f t="shared" si="15"/>
        <v>0.99999997816555819</v>
      </c>
    </row>
    <row r="71" spans="2:19">
      <c r="B71" s="3"/>
      <c r="C71" s="3"/>
      <c r="K71" s="5">
        <v>0.28000000000000103</v>
      </c>
      <c r="L71" s="5">
        <f t="shared" si="10"/>
        <v>3.4537786902189845E-2</v>
      </c>
      <c r="M71" s="5">
        <f t="shared" si="11"/>
        <v>0.99918573177425007</v>
      </c>
      <c r="N71" s="6">
        <v>0.28000000000000103</v>
      </c>
      <c r="O71" s="6">
        <f t="shared" si="12"/>
        <v>0.92153672720011637</v>
      </c>
      <c r="P71" s="6">
        <f t="shared" si="13"/>
        <v>0.91571893894731982</v>
      </c>
      <c r="Q71" s="7">
        <v>0.28000000000000103</v>
      </c>
      <c r="R71" s="7">
        <f t="shared" si="14"/>
        <v>8.0461471668348223E-7</v>
      </c>
      <c r="S71" s="7">
        <f t="shared" si="15"/>
        <v>0.99999999334004896</v>
      </c>
    </row>
    <row r="72" spans="2:19">
      <c r="B72" s="3"/>
      <c r="C72" s="3"/>
      <c r="K72" s="5">
        <v>0.29000000000000098</v>
      </c>
      <c r="L72" s="5">
        <f t="shared" si="10"/>
        <v>2.319695808617139E-2</v>
      </c>
      <c r="M72" s="5">
        <f t="shared" si="11"/>
        <v>0.99947101748434319</v>
      </c>
      <c r="N72" s="6">
        <v>0.29000000000000098</v>
      </c>
      <c r="O72" s="6">
        <f t="shared" si="12"/>
        <v>0.84742907875042273</v>
      </c>
      <c r="P72" s="6">
        <f t="shared" si="13"/>
        <v>0.92456120800998953</v>
      </c>
      <c r="Q72" s="7">
        <v>0.29000000000000098</v>
      </c>
      <c r="R72" s="7">
        <f t="shared" si="14"/>
        <v>2.435393622315222E-7</v>
      </c>
      <c r="S72" s="7">
        <f t="shared" si="15"/>
        <v>0.99999999805125217</v>
      </c>
    </row>
    <row r="73" spans="2:19">
      <c r="B73" s="3"/>
      <c r="C73" s="3"/>
      <c r="K73" s="5">
        <v>0.30000000000000099</v>
      </c>
      <c r="L73" s="5">
        <f t="shared" si="10"/>
        <v>1.534268224427706E-2</v>
      </c>
      <c r="M73" s="5">
        <f t="shared" si="11"/>
        <v>0.99966126021043999</v>
      </c>
      <c r="N73" s="6">
        <v>0.30000000000000099</v>
      </c>
      <c r="O73" s="6">
        <f t="shared" si="12"/>
        <v>0.77651777155440715</v>
      </c>
      <c r="P73" s="6">
        <f t="shared" si="13"/>
        <v>0.93267818107472245</v>
      </c>
      <c r="Q73" s="7">
        <v>0.30000000000000099</v>
      </c>
      <c r="R73" s="7">
        <f t="shared" si="14"/>
        <v>7.0634580269361886E-8</v>
      </c>
      <c r="S73" s="7">
        <f t="shared" si="15"/>
        <v>0.99999999945302587</v>
      </c>
    </row>
    <row r="74" spans="2:19">
      <c r="B74" s="3"/>
      <c r="C74" s="3"/>
      <c r="K74" s="5">
        <v>0.310000000000001</v>
      </c>
      <c r="L74" s="5">
        <f t="shared" si="10"/>
        <v>9.9932157594701653E-3</v>
      </c>
      <c r="M74" s="5">
        <f t="shared" si="11"/>
        <v>0.99978619352832987</v>
      </c>
      <c r="N74" s="6">
        <v>0.310000000000001</v>
      </c>
      <c r="O74" s="6">
        <f t="shared" si="12"/>
        <v>0.70901718231731736</v>
      </c>
      <c r="P74" s="6">
        <f>NORMDIST(N74,$I$3,$I$7,1)</f>
        <v>0.94010293839695369</v>
      </c>
      <c r="Q74" s="7">
        <v>0.310000000000001</v>
      </c>
      <c r="R74" s="7">
        <f t="shared" si="14"/>
        <v>1.9630555302065898E-8</v>
      </c>
      <c r="S74" s="7">
        <f t="shared" si="15"/>
        <v>0.99999999985274246</v>
      </c>
    </row>
    <row r="75" spans="2:19">
      <c r="B75" s="3"/>
      <c r="C75" s="3"/>
      <c r="N75" s="6">
        <v>0.32000000000000101</v>
      </c>
      <c r="O75" s="6">
        <f t="shared" si="12"/>
        <v>0.64508871380113797</v>
      </c>
      <c r="P75" s="6">
        <f t="shared" ref="P75:P90" si="16">NORMDIST(N75,$I$3,$I$7,1)</f>
        <v>0.94687043741648691</v>
      </c>
    </row>
    <row r="76" spans="2:19">
      <c r="B76" s="3"/>
      <c r="C76" s="3"/>
      <c r="N76" s="6">
        <v>0.33000000000000101</v>
      </c>
      <c r="O76" s="6">
        <f t="shared" si="12"/>
        <v>0.58484320809445733</v>
      </c>
      <c r="P76" s="6">
        <f t="shared" si="16"/>
        <v>0.95301699450101351</v>
      </c>
    </row>
    <row r="77" spans="2:19">
      <c r="B77" s="3"/>
      <c r="C77" s="3"/>
      <c r="N77" s="6">
        <v>0.34000000000000102</v>
      </c>
      <c r="O77" s="6">
        <f t="shared" si="12"/>
        <v>0.52834400138953619</v>
      </c>
      <c r="P77" s="6">
        <f t="shared" si="16"/>
        <v>0.95857979412804117</v>
      </c>
    </row>
    <row r="78" spans="2:19">
      <c r="B78" s="3"/>
      <c r="C78" s="3"/>
      <c r="N78" s="6">
        <v>0.35000000000000098</v>
      </c>
      <c r="O78" s="6">
        <f t="shared" si="12"/>
        <v>0.47561050063152355</v>
      </c>
      <c r="P78" s="6">
        <f t="shared" si="16"/>
        <v>0.96359643132475936</v>
      </c>
    </row>
    <row r="79" spans="2:19">
      <c r="N79" s="6">
        <v>0.36000000000000099</v>
      </c>
      <c r="O79" s="6">
        <f t="shared" si="12"/>
        <v>0.42662216104537698</v>
      </c>
      <c r="P79" s="6">
        <f t="shared" si="16"/>
        <v>0.96810449197926007</v>
      </c>
    </row>
    <row r="80" spans="2:19">
      <c r="N80" s="6">
        <v>0.37000000000000099</v>
      </c>
      <c r="O80" s="6">
        <f t="shared" si="12"/>
        <v>0.38132274557238388</v>
      </c>
      <c r="P80" s="6">
        <f t="shared" si="16"/>
        <v>0.97214117443404768</v>
      </c>
    </row>
    <row r="81" spans="14:16">
      <c r="N81" s="6">
        <v>0.380000000000001</v>
      </c>
      <c r="O81" s="6">
        <f t="shared" si="12"/>
        <v>0.33962475227815764</v>
      </c>
      <c r="P81" s="6">
        <f t="shared" si="16"/>
        <v>0.97574295460591087</v>
      </c>
    </row>
    <row r="82" spans="14:16">
      <c r="N82" s="6">
        <v>0.39000000000000101</v>
      </c>
      <c r="O82" s="6">
        <f t="shared" si="12"/>
        <v>0.30141390338140839</v>
      </c>
      <c r="P82" s="6">
        <f t="shared" si="16"/>
        <v>0.97894529577285949</v>
      </c>
    </row>
    <row r="83" spans="14:16">
      <c r="N83" s="6">
        <v>0.40000000000000102</v>
      </c>
      <c r="O83" s="6">
        <f t="shared" si="12"/>
        <v>0.26655359921016847</v>
      </c>
      <c r="P83" s="6">
        <f t="shared" si="16"/>
        <v>0.98178240315208853</v>
      </c>
    </row>
    <row r="84" spans="14:16">
      <c r="N84" s="6">
        <v>0.41000000000000097</v>
      </c>
      <c r="O84" s="6">
        <f t="shared" si="12"/>
        <v>0.23488925161285074</v>
      </c>
      <c r="P84" s="6">
        <f t="shared" si="16"/>
        <v>0.98428702248101174</v>
      </c>
    </row>
    <row r="85" spans="14:16">
      <c r="N85" s="6">
        <v>0.42000000000000098</v>
      </c>
      <c r="O85" s="6">
        <f t="shared" si="12"/>
        <v>0.20625242363029012</v>
      </c>
      <c r="P85" s="6">
        <f t="shared" si="16"/>
        <v>0.98649028101940539</v>
      </c>
    </row>
    <row r="86" spans="14:16">
      <c r="N86" s="6">
        <v>0.43000000000000099</v>
      </c>
      <c r="O86" s="6">
        <f t="shared" si="12"/>
        <v>0.18046471508637135</v>
      </c>
      <c r="P86" s="6">
        <f t="shared" si="16"/>
        <v>0.98842156872272868</v>
      </c>
    </row>
    <row r="87" spans="14:16">
      <c r="N87" s="6">
        <v>0.440000000000001</v>
      </c>
      <c r="O87" s="6">
        <f t="shared" si="12"/>
        <v>0.1573413467289595</v>
      </c>
      <c r="P87" s="6">
        <f t="shared" si="16"/>
        <v>0.99010845679821546</v>
      </c>
    </row>
    <row r="88" spans="14:16">
      <c r="N88" s="6">
        <v>0.45000000000000101</v>
      </c>
      <c r="O88" s="6">
        <f t="shared" si="12"/>
        <v>0.13669440824745546</v>
      </c>
      <c r="P88" s="6">
        <f t="shared" si="16"/>
        <v>0.99157665044550725</v>
      </c>
    </row>
    <row r="89" spans="14:16">
      <c r="N89" s="6">
        <v>0.46000000000000102</v>
      </c>
      <c r="O89" s="6">
        <f t="shared" si="12"/>
        <v>0.11833574756311931</v>
      </c>
      <c r="P89" s="6">
        <f t="shared" si="16"/>
        <v>0.99284997229784999</v>
      </c>
    </row>
    <row r="90" spans="14:16">
      <c r="N90" s="6">
        <v>0.47000000000000097</v>
      </c>
      <c r="O90" s="6">
        <f t="shared" si="12"/>
        <v>0.10207948995074301</v>
      </c>
      <c r="P90" s="6">
        <f t="shared" si="16"/>
        <v>0.99395037291052102</v>
      </c>
    </row>
  </sheetData>
  <mergeCells count="6">
    <mergeCell ref="T1:W1"/>
    <mergeCell ref="H5:J5"/>
    <mergeCell ref="H1:J1"/>
    <mergeCell ref="K1:M1"/>
    <mergeCell ref="N1:P1"/>
    <mergeCell ref="Q1:S1"/>
  </mergeCells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91"/>
  <sheetViews>
    <sheetView topLeftCell="E1" workbookViewId="0">
      <selection activeCell="E1" sqref="A1:XFD1048576"/>
    </sheetView>
  </sheetViews>
  <sheetFormatPr defaultRowHeight="15"/>
  <cols>
    <col min="1" max="1" width="13.28515625" style="2" customWidth="1"/>
    <col min="2" max="2" width="16.7109375" style="2" customWidth="1"/>
    <col min="3" max="3" width="14.85546875" style="2" customWidth="1"/>
    <col min="4" max="4" width="16.28515625" style="2" customWidth="1"/>
    <col min="5" max="5" width="16.42578125" style="2" customWidth="1"/>
    <col min="6" max="6" width="25.140625" customWidth="1"/>
    <col min="7" max="7" width="17.28515625" style="2" customWidth="1"/>
    <col min="8" max="8" width="9.140625" style="2"/>
    <col min="9" max="9" width="14.42578125" style="2" customWidth="1"/>
    <col min="10" max="10" width="13.28515625" style="2" customWidth="1"/>
    <col min="11" max="11" width="12.42578125" style="2" customWidth="1"/>
    <col min="12" max="12" width="14.7109375" style="2" customWidth="1"/>
  </cols>
  <sheetData>
    <row r="1" spans="1:12">
      <c r="A1" s="22" t="s">
        <v>0</v>
      </c>
      <c r="B1" s="22" t="s">
        <v>4</v>
      </c>
      <c r="C1" s="22" t="s">
        <v>5</v>
      </c>
      <c r="D1" s="22" t="s">
        <v>6</v>
      </c>
      <c r="E1" s="22" t="s">
        <v>45</v>
      </c>
      <c r="F1" s="21" t="s">
        <v>44</v>
      </c>
      <c r="G1" s="21"/>
      <c r="H1" s="25" t="s">
        <v>56</v>
      </c>
    </row>
    <row r="2" spans="1:12">
      <c r="A2" s="20">
        <v>42310</v>
      </c>
      <c r="B2" s="2">
        <v>7.566701419394728E-2</v>
      </c>
      <c r="C2" s="2">
        <v>0.11926742780105348</v>
      </c>
      <c r="D2" s="2">
        <v>4.62962422677764E-2</v>
      </c>
      <c r="E2" s="2">
        <f>1/3*B2+1/3*C2+1/3*D2</f>
        <v>8.0410228087592378E-2</v>
      </c>
      <c r="F2" t="s">
        <v>43</v>
      </c>
      <c r="G2" s="2">
        <f>AVERAGE(E2:E60)</f>
        <v>2.6541562800052602E-2</v>
      </c>
      <c r="H2" s="2" t="s">
        <v>57</v>
      </c>
      <c r="I2" s="2" t="s">
        <v>20</v>
      </c>
      <c r="J2" s="2" t="s">
        <v>58</v>
      </c>
      <c r="K2" s="2" t="s">
        <v>59</v>
      </c>
      <c r="L2" s="2" t="s">
        <v>60</v>
      </c>
    </row>
    <row r="3" spans="1:12">
      <c r="A3" s="20">
        <v>42278</v>
      </c>
      <c r="B3" s="2">
        <v>0.22272364308571246</v>
      </c>
      <c r="C3" s="2">
        <v>-0.16694847826767656</v>
      </c>
      <c r="D3" s="2">
        <v>-0.11721151247449191</v>
      </c>
      <c r="E3" s="2">
        <f t="shared" ref="E3:E60" si="0">1/3*B3+1/3*C3+1/3*D3</f>
        <v>-2.0478782552152006E-2</v>
      </c>
      <c r="F3" s="23" t="s">
        <v>54</v>
      </c>
      <c r="G3" s="24">
        <f>1/3*G20+1/3*G21+1/3*G22</f>
        <v>2.6541562800052602E-2</v>
      </c>
      <c r="H3" s="26">
        <v>-0.5</v>
      </c>
      <c r="I3" s="2">
        <f>NORMDIST(H3,$G$20,$G$15,0)</f>
        <v>3.0397536482294545E-9</v>
      </c>
      <c r="J3" s="2">
        <f>NORMDIST(H3,$G$21,$G$16,0)</f>
        <v>1.1257706951566308E-2</v>
      </c>
      <c r="K3" s="2">
        <f>NORMDIST(H3,$G$22,$G$17,0)</f>
        <v>1.9449930730533805E-23</v>
      </c>
      <c r="L3" s="2">
        <f>NORMDIST(H3,$G$2,$G$7,0)</f>
        <v>1.6407935560708021E-15</v>
      </c>
    </row>
    <row r="4" spans="1:12">
      <c r="A4" s="20">
        <v>42248</v>
      </c>
      <c r="B4" s="2">
        <v>-1.949735753775439E-3</v>
      </c>
      <c r="C4" s="2">
        <v>-2.6499799457960771E-3</v>
      </c>
      <c r="D4" s="2">
        <v>1.6992583794566141E-3</v>
      </c>
      <c r="E4" s="2">
        <f t="shared" si="0"/>
        <v>-9.6681910670496729E-4</v>
      </c>
      <c r="H4" s="26">
        <v>-0.499</v>
      </c>
      <c r="I4" s="2">
        <f t="shared" ref="I4:I67" si="1">NORMDIST(H4,$G$20,$G$15,0)</f>
        <v>3.2949513218303346E-9</v>
      </c>
      <c r="J4" s="2">
        <f t="shared" ref="J4:J67" si="2">NORMDIST(H4,$G$21,$G$16,0)</f>
        <v>1.1479191731800981E-2</v>
      </c>
      <c r="K4" s="2">
        <f t="shared" ref="K4:K67" si="3">NORMDIST(H4,$G$22,$G$17,0)</f>
        <v>2.4121675527835213E-23</v>
      </c>
      <c r="L4" s="2">
        <f t="shared" ref="L4:L67" si="4">NORMDIST(H4,$G$2,$G$7,0)</f>
        <v>1.8802855608524846E-15</v>
      </c>
    </row>
    <row r="5" spans="1:12">
      <c r="A5" s="20">
        <v>42219</v>
      </c>
      <c r="B5" s="2">
        <v>-4.3383396360717308E-2</v>
      </c>
      <c r="C5" s="2">
        <v>-6.4211896995195805E-2</v>
      </c>
      <c r="D5" s="2">
        <v>-9.4581903105944942E-2</v>
      </c>
      <c r="E5" s="2">
        <f t="shared" si="0"/>
        <v>-6.7392398820619343E-2</v>
      </c>
      <c r="F5" s="21" t="s">
        <v>42</v>
      </c>
      <c r="G5" s="21"/>
      <c r="H5" s="26">
        <v>-0.498</v>
      </c>
      <c r="I5" s="2">
        <f t="shared" ref="I5:I68" si="5">NORMDIST(H5,$G$20,$G$15,0)</f>
        <v>3.5710255265554449E-9</v>
      </c>
      <c r="J5" s="2">
        <f t="shared" si="2"/>
        <v>1.1704618244130084E-2</v>
      </c>
      <c r="K5" s="2">
        <f t="shared" si="3"/>
        <v>2.9902779175114101E-23</v>
      </c>
      <c r="L5" s="2">
        <f t="shared" si="4"/>
        <v>2.1541760787411237E-15</v>
      </c>
    </row>
    <row r="6" spans="1:12">
      <c r="A6" s="20">
        <v>42186</v>
      </c>
      <c r="B6" s="2">
        <v>0.23511260093632758</v>
      </c>
      <c r="C6" s="2">
        <v>-7.8655629663177962E-3</v>
      </c>
      <c r="D6" s="2">
        <v>1.4803413967038104E-2</v>
      </c>
      <c r="E6" s="2">
        <f t="shared" si="0"/>
        <v>8.0683483979015952E-2</v>
      </c>
      <c r="F6" t="s">
        <v>43</v>
      </c>
      <c r="G6" s="2">
        <f>STDEV(E2:E60)</f>
        <v>6.2724635582067187E-2</v>
      </c>
      <c r="H6" s="26">
        <v>-0.497</v>
      </c>
      <c r="I6" s="2">
        <f t="shared" si="5"/>
        <v>3.8696371482551529E-9</v>
      </c>
      <c r="J6" s="2">
        <f t="shared" ref="J6:J69" si="6">NORMDIST(H6,$G$21,$G$16,0)</f>
        <v>1.1934047723738544E-2</v>
      </c>
      <c r="K6" s="2">
        <f t="shared" ref="K6:K69" si="7">NORMDIST(H6,$G$22,$G$17,0)</f>
        <v>3.7053591238369933E-23</v>
      </c>
      <c r="L6" s="2">
        <f t="shared" ref="L6:L69" si="8">NORMDIST(H6,$G$2,$G$7,0)</f>
        <v>2.4673235583346391E-15</v>
      </c>
    </row>
    <row r="7" spans="1:12">
      <c r="A7" s="20">
        <v>42156</v>
      </c>
      <c r="B7" s="2">
        <v>1.1322565700095044E-2</v>
      </c>
      <c r="C7" s="2">
        <v>6.9617251958326465E-2</v>
      </c>
      <c r="D7" s="2">
        <v>-4.4970998679396801E-2</v>
      </c>
      <c r="E7" s="2">
        <f t="shared" si="0"/>
        <v>1.198960632634157E-2</v>
      </c>
      <c r="F7" s="23" t="s">
        <v>55</v>
      </c>
      <c r="G7" s="24">
        <f>SQRT((1/3)^2*G15^2+(1/3)^2*(G16^2+(1/3)^2*G17^2+2*(1/3)^2*G15*G16*G10+2*(1/3)^2*G15*G17*G11+2*(1/3)^2*G16*G17*G12))</f>
        <v>6.2137228772678903E-2</v>
      </c>
      <c r="H7" s="26">
        <v>-0.496</v>
      </c>
      <c r="I7" s="2">
        <f t="shared" si="5"/>
        <v>4.192575283976907E-9</v>
      </c>
      <c r="J7" s="2">
        <f t="shared" si="6"/>
        <v>1.2167542176482613E-2</v>
      </c>
      <c r="K7" s="2">
        <f t="shared" si="7"/>
        <v>4.5894826128808377E-23</v>
      </c>
      <c r="L7" s="2">
        <f t="shared" si="8"/>
        <v>2.8252607147486231E-15</v>
      </c>
    </row>
    <row r="8" spans="1:12">
      <c r="A8" s="20">
        <v>42125</v>
      </c>
      <c r="B8" s="2">
        <v>1.7663265251228744E-2</v>
      </c>
      <c r="C8" s="2">
        <v>0.10948904964181749</v>
      </c>
      <c r="D8" s="2">
        <v>-4.2425012642065552E-2</v>
      </c>
      <c r="E8" s="2">
        <f t="shared" si="0"/>
        <v>2.8242434083660228E-2</v>
      </c>
      <c r="H8" s="26">
        <v>-0.495</v>
      </c>
      <c r="I8" s="2">
        <f t="shared" si="5"/>
        <v>4.5417668188418851E-9</v>
      </c>
      <c r="J8" s="2">
        <f t="shared" si="6"/>
        <v>1.2405164385100092E-2</v>
      </c>
      <c r="K8" s="2">
        <f t="shared" si="7"/>
        <v>5.6821385834472117E-23</v>
      </c>
      <c r="L8" s="2">
        <f t="shared" si="8"/>
        <v>3.2342863992895738E-15</v>
      </c>
    </row>
    <row r="9" spans="1:12">
      <c r="A9" s="20">
        <v>42095</v>
      </c>
      <c r="B9" s="2">
        <v>0.13351247567569224</v>
      </c>
      <c r="C9" s="2">
        <v>0.19748899830504851</v>
      </c>
      <c r="D9" s="2">
        <v>-5.1063847871589685E-2</v>
      </c>
      <c r="E9" s="2">
        <f t="shared" si="0"/>
        <v>9.3312542036383686E-2</v>
      </c>
      <c r="F9" s="21" t="s">
        <v>46</v>
      </c>
      <c r="G9" s="21"/>
      <c r="H9" s="26">
        <v>-0.49399999999999999</v>
      </c>
      <c r="I9" s="2">
        <f t="shared" si="5"/>
        <v>4.9192866928043257E-9</v>
      </c>
      <c r="J9" s="2">
        <f t="shared" si="6"/>
        <v>1.2646977915402874E-2</v>
      </c>
      <c r="K9" s="2">
        <f t="shared" si="7"/>
        <v>7.0319307397794598E-23</v>
      </c>
      <c r="L9" s="2">
        <f t="shared" si="8"/>
        <v>3.7015697465512074E-15</v>
      </c>
    </row>
    <row r="10" spans="1:12">
      <c r="A10" s="20">
        <v>42065</v>
      </c>
      <c r="B10" s="2">
        <v>-2.1201593842575805E-2</v>
      </c>
      <c r="C10" s="2">
        <v>-7.1653350480050282E-2</v>
      </c>
      <c r="D10" s="2">
        <v>-1.4130472231827285E-2</v>
      </c>
      <c r="E10" s="2">
        <f t="shared" si="0"/>
        <v>-3.5661805518151124E-2</v>
      </c>
      <c r="F10" t="s">
        <v>47</v>
      </c>
      <c r="G10" s="2">
        <f>CORREL(B2:B60,C2:C60)</f>
        <v>6.0227285759308449E-4</v>
      </c>
      <c r="H10" s="26">
        <v>-0.49299999999999999</v>
      </c>
      <c r="I10" s="2">
        <f t="shared" si="5"/>
        <v>5.3273689050202307E-9</v>
      </c>
      <c r="J10" s="2">
        <f t="shared" si="6"/>
        <v>1.2893047122450138E-2</v>
      </c>
      <c r="K10" s="2">
        <f t="shared" si="7"/>
        <v>8.6986532186101141E-23</v>
      </c>
      <c r="L10" s="2">
        <f t="shared" si="8"/>
        <v>4.2352682065178554E-15</v>
      </c>
    </row>
    <row r="11" spans="1:12">
      <c r="A11" s="20">
        <v>42037</v>
      </c>
      <c r="B11" s="2">
        <v>7.229290912558306E-2</v>
      </c>
      <c r="C11" s="2">
        <v>-1.2770628307348098E-3</v>
      </c>
      <c r="D11" s="2">
        <v>-1.2355945020932846E-2</v>
      </c>
      <c r="E11" s="2">
        <f t="shared" si="0"/>
        <v>1.9553300424638469E-2</v>
      </c>
      <c r="F11" t="s">
        <v>48</v>
      </c>
      <c r="G11" s="2">
        <f>CORREL(B2:B60,D2:D60)</f>
        <v>-4.2799137443064218E-2</v>
      </c>
      <c r="H11" s="26">
        <v>-0.49199999999999999</v>
      </c>
      <c r="I11" s="2">
        <f t="shared" si="5"/>
        <v>5.7684183067047109E-9</v>
      </c>
      <c r="J11" s="2">
        <f t="shared" si="6"/>
        <v>1.3143437156700313E-2</v>
      </c>
      <c r="K11" s="2">
        <f t="shared" si="7"/>
        <v>1.0755834737084273E-22</v>
      </c>
      <c r="L11" s="2">
        <f t="shared" si="8"/>
        <v>4.8446612752500712E-15</v>
      </c>
    </row>
    <row r="12" spans="1:12">
      <c r="A12" s="20">
        <v>42006</v>
      </c>
      <c r="B12" s="2">
        <v>0.14235537988035341</v>
      </c>
      <c r="C12" s="2">
        <v>-8.4573524849178905E-2</v>
      </c>
      <c r="D12" s="2">
        <v>-1.0479674269998185E-2</v>
      </c>
      <c r="E12" s="2">
        <f t="shared" si="0"/>
        <v>1.5767393587058767E-2</v>
      </c>
      <c r="F12" t="s">
        <v>49</v>
      </c>
      <c r="G12" s="2">
        <f>CORREL(C2:C60,D2:D60)</f>
        <v>-7.8956605459316112E-2</v>
      </c>
      <c r="H12" s="26">
        <v>-0.49099999999999999</v>
      </c>
      <c r="I12" s="2">
        <f t="shared" si="5"/>
        <v>6.2450232367089436E-9</v>
      </c>
      <c r="J12" s="2">
        <f t="shared" si="6"/>
        <v>1.339821397014046E-2</v>
      </c>
      <c r="K12" s="2">
        <f t="shared" si="7"/>
        <v>1.3293853666780712E-22</v>
      </c>
      <c r="L12" s="2">
        <f t="shared" si="8"/>
        <v>5.540301969512335E-15</v>
      </c>
    </row>
    <row r="13" spans="1:12">
      <c r="A13" s="20">
        <v>41974</v>
      </c>
      <c r="B13" s="2">
        <v>-8.3540065399536401E-2</v>
      </c>
      <c r="C13" s="2">
        <v>-9.0422049886765166E-2</v>
      </c>
      <c r="D13" s="2">
        <v>-1.3482119218510835E-2</v>
      </c>
      <c r="E13" s="2">
        <f t="shared" si="0"/>
        <v>-6.2481411501604127E-2</v>
      </c>
      <c r="H13" s="26">
        <v>-0.49</v>
      </c>
      <c r="I13" s="2">
        <f t="shared" si="5"/>
        <v>6.7599690576083898E-9</v>
      </c>
      <c r="J13" s="2">
        <f t="shared" si="6"/>
        <v>1.365744432239078E-2</v>
      </c>
      <c r="K13" s="2">
        <f t="shared" si="7"/>
        <v>1.6423750440512293E-22</v>
      </c>
      <c r="L13" s="2">
        <f t="shared" si="8"/>
        <v>6.3341883514347463E-15</v>
      </c>
    </row>
    <row r="14" spans="1:12">
      <c r="A14" s="20">
        <v>41946</v>
      </c>
      <c r="B14" s="2">
        <v>0.10862314207296619</v>
      </c>
      <c r="C14" s="2">
        <v>1.1667385333066438E-2</v>
      </c>
      <c r="D14" s="2">
        <v>0.14776457600534587</v>
      </c>
      <c r="E14" s="2">
        <f t="shared" si="0"/>
        <v>8.9351701137126163E-2</v>
      </c>
      <c r="F14" s="21" t="s">
        <v>50</v>
      </c>
      <c r="G14" s="21"/>
      <c r="H14" s="26">
        <v>-0.48899999999999999</v>
      </c>
      <c r="I14" s="2">
        <f t="shared" si="5"/>
        <v>7.3162526538750701E-9</v>
      </c>
      <c r="J14" s="2">
        <f t="shared" si="6"/>
        <v>1.3921195786783004E-2</v>
      </c>
      <c r="K14" s="2">
        <f t="shared" si="7"/>
        <v>2.028189129851918E-22</v>
      </c>
      <c r="L14" s="2">
        <f t="shared" si="8"/>
        <v>7.239957702504492E-15</v>
      </c>
    </row>
    <row r="15" spans="1:12">
      <c r="A15" s="20">
        <v>41913</v>
      </c>
      <c r="B15" s="2">
        <v>-5.2660993966871406E-2</v>
      </c>
      <c r="C15" s="2">
        <v>-4.0382232910316507E-3</v>
      </c>
      <c r="D15" s="2">
        <v>-2.6154167403801276E-3</v>
      </c>
      <c r="E15" s="2">
        <f t="shared" si="0"/>
        <v>-1.9771544666094397E-2</v>
      </c>
      <c r="F15" t="s">
        <v>27</v>
      </c>
      <c r="G15" s="2">
        <f>STDEV(B2:B60)</f>
        <v>8.0714284637373929E-2</v>
      </c>
      <c r="H15" s="26">
        <v>-0.48799999999999999</v>
      </c>
      <c r="I15" s="2">
        <f t="shared" si="5"/>
        <v>7.917097957723974E-9</v>
      </c>
      <c r="J15" s="2">
        <f t="shared" si="6"/>
        <v>1.4189536756410369E-2</v>
      </c>
      <c r="K15" s="2">
        <f t="shared" si="7"/>
        <v>2.5035670920402931E-22</v>
      </c>
      <c r="L15" s="2">
        <f t="shared" si="8"/>
        <v>8.2731062758049986E-15</v>
      </c>
    </row>
    <row r="16" spans="1:12">
      <c r="A16" s="20">
        <v>41884</v>
      </c>
      <c r="B16" s="2">
        <v>-4.8961793768711237E-2</v>
      </c>
      <c r="C16" s="2">
        <v>-0.10018545716638683</v>
      </c>
      <c r="D16" s="2">
        <v>1.2847638731034117E-2</v>
      </c>
      <c r="E16" s="2">
        <f t="shared" si="0"/>
        <v>-4.5433204068021309E-2</v>
      </c>
      <c r="F16" t="s">
        <v>51</v>
      </c>
      <c r="G16" s="2">
        <f>STDEV(C2:C60)</f>
        <v>0.16778560204435553</v>
      </c>
      <c r="H16" s="26">
        <v>-0.48699999999999999</v>
      </c>
      <c r="I16" s="2">
        <f t="shared" si="5"/>
        <v>8.5659725724873888E-9</v>
      </c>
      <c r="J16" s="2">
        <f t="shared" si="6"/>
        <v>1.4462536450147688E-2</v>
      </c>
      <c r="K16" s="2">
        <f t="shared" si="7"/>
        <v>3.0890482227972886E-22</v>
      </c>
      <c r="L16" s="2">
        <f t="shared" si="8"/>
        <v>9.4512379258717723E-15</v>
      </c>
    </row>
    <row r="17" spans="1:12">
      <c r="A17" s="20">
        <v>41852</v>
      </c>
      <c r="B17" s="2">
        <v>8.3229559514027995E-2</v>
      </c>
      <c r="C17" s="2">
        <v>0.20779224530507512</v>
      </c>
      <c r="D17" s="2">
        <v>3.2853889768694522E-2</v>
      </c>
      <c r="E17" s="2">
        <f t="shared" si="0"/>
        <v>0.10795856486259921</v>
      </c>
      <c r="F17" t="s">
        <v>52</v>
      </c>
      <c r="G17" s="2">
        <f>STDEV(D2:D60)</f>
        <v>4.840825527510504E-2</v>
      </c>
      <c r="H17" s="26">
        <v>-0.48599999999999999</v>
      </c>
      <c r="I17" s="2">
        <f t="shared" si="5"/>
        <v>9.2666055678972209E-9</v>
      </c>
      <c r="J17" s="2">
        <f t="shared" si="6"/>
        <v>1.4740264918639426E-2</v>
      </c>
      <c r="K17" s="2">
        <f t="shared" si="7"/>
        <v>3.8098231104171213E-22</v>
      </c>
      <c r="L17" s="2">
        <f t="shared" si="8"/>
        <v>1.0794345331746514E-14</v>
      </c>
    </row>
    <row r="18" spans="1:12">
      <c r="A18" s="20">
        <v>41821</v>
      </c>
      <c r="B18" s="2">
        <v>-3.6301524220400005E-2</v>
      </c>
      <c r="C18" s="2">
        <v>-6.9815859117019596E-2</v>
      </c>
      <c r="D18" s="2">
        <v>-1.9848052740241373E-2</v>
      </c>
      <c r="E18" s="2">
        <f t="shared" si="0"/>
        <v>-4.1988478692553656E-2</v>
      </c>
      <c r="H18" s="26">
        <v>-0.48499999999999999</v>
      </c>
      <c r="I18" s="2">
        <f t="shared" si="5"/>
        <v>1.0023006526460987E-8</v>
      </c>
      <c r="J18" s="2">
        <f t="shared" si="6"/>
        <v>1.5022793050254019E-2</v>
      </c>
      <c r="K18" s="2">
        <f t="shared" si="7"/>
        <v>4.6967733793379248E-22</v>
      </c>
      <c r="L18" s="2">
        <f t="shared" si="8"/>
        <v>1.2325127996294767E-14</v>
      </c>
    </row>
    <row r="19" spans="1:12">
      <c r="A19" s="20">
        <v>41792</v>
      </c>
      <c r="B19" s="2">
        <v>3.9129775938433253E-2</v>
      </c>
      <c r="C19" s="2">
        <v>0.15541220281249069</v>
      </c>
      <c r="D19" s="2">
        <v>-2.2144078703299486E-2</v>
      </c>
      <c r="E19" s="2">
        <f t="shared" si="0"/>
        <v>5.7465966682541482E-2</v>
      </c>
      <c r="F19" s="21" t="s">
        <v>53</v>
      </c>
      <c r="G19" s="21"/>
      <c r="H19" s="26">
        <v>-0.48399999999999999</v>
      </c>
      <c r="I19" s="2">
        <f t="shared" si="5"/>
        <v>1.0839485925212334E-8</v>
      </c>
      <c r="J19" s="2">
        <f t="shared" si="6"/>
        <v>1.5310192577002318E-2</v>
      </c>
      <c r="K19" s="2">
        <f t="shared" si="7"/>
        <v>5.7877407549248496E-22</v>
      </c>
      <c r="L19" s="2">
        <f t="shared" si="8"/>
        <v>1.4069351729767252E-14</v>
      </c>
    </row>
    <row r="20" spans="1:12">
      <c r="A20" s="20">
        <v>41760</v>
      </c>
      <c r="B20" s="2">
        <v>2.7685472862172933E-2</v>
      </c>
      <c r="C20" s="2">
        <v>-5.7720429350716085E-4</v>
      </c>
      <c r="D20" s="2">
        <v>-3.0920953413156926E-2</v>
      </c>
      <c r="E20" s="2">
        <f t="shared" si="0"/>
        <v>-1.2708949481637175E-3</v>
      </c>
      <c r="F20" t="s">
        <v>27</v>
      </c>
      <c r="G20" s="2">
        <f>AVERAGE(B2:B60)</f>
        <v>2.5689732113619908E-2</v>
      </c>
      <c r="H20" s="26">
        <v>-0.48299999999999998</v>
      </c>
      <c r="I20" s="2">
        <f t="shared" si="5"/>
        <v>1.1720676942526608E-8</v>
      </c>
      <c r="J20" s="2">
        <f t="shared" si="6"/>
        <v>1.5602536080418433E-2</v>
      </c>
      <c r="K20" s="2">
        <f t="shared" si="7"/>
        <v>7.1290753358018309E-22</v>
      </c>
      <c r="L20" s="2">
        <f t="shared" si="8"/>
        <v>1.6056254914806845E-14</v>
      </c>
    </row>
    <row r="21" spans="1:12">
      <c r="A21" s="20">
        <v>41730</v>
      </c>
      <c r="B21" s="2">
        <v>-9.5846807025698144E-2</v>
      </c>
      <c r="C21" s="2">
        <v>-2.6864860065217711E-3</v>
      </c>
      <c r="D21" s="2">
        <v>4.2915134827328671E-2</v>
      </c>
      <c r="E21" s="2">
        <f t="shared" si="0"/>
        <v>-1.8539386068297081E-2</v>
      </c>
      <c r="F21" t="s">
        <v>51</v>
      </c>
      <c r="G21" s="2">
        <f>AVERAGE(C2:C60)</f>
        <v>4.898628936858019E-2</v>
      </c>
      <c r="H21" s="26">
        <v>-0.48199999999999998</v>
      </c>
      <c r="I21" s="2">
        <f t="shared" si="5"/>
        <v>1.2671558785425651E-8</v>
      </c>
      <c r="J21" s="2">
        <f t="shared" si="6"/>
        <v>1.5899896997400804E-2</v>
      </c>
      <c r="K21" s="2">
        <f t="shared" si="7"/>
        <v>8.7775236521444426E-22</v>
      </c>
      <c r="L21" s="2">
        <f t="shared" si="8"/>
        <v>1.831900751130574E-14</v>
      </c>
    </row>
    <row r="22" spans="1:12">
      <c r="A22" s="20">
        <v>41701</v>
      </c>
      <c r="B22" s="2">
        <v>-7.1057748063113824E-2</v>
      </c>
      <c r="C22" s="2">
        <v>-0.14852334993279159</v>
      </c>
      <c r="D22" s="2">
        <v>2.9760389212697413E-2</v>
      </c>
      <c r="E22" s="2">
        <f t="shared" si="0"/>
        <v>-6.3273569594402668E-2</v>
      </c>
      <c r="F22" t="s">
        <v>52</v>
      </c>
      <c r="G22" s="2">
        <f>AVERAGE(D2:D60)</f>
        <v>4.9486669179577081E-3</v>
      </c>
      <c r="H22" s="26">
        <v>-0.48099999999999998</v>
      </c>
      <c r="I22" s="2">
        <f t="shared" si="5"/>
        <v>1.3697481638878271E-8</v>
      </c>
      <c r="J22" s="2">
        <f t="shared" si="6"/>
        <v>1.620234962601156E-2</v>
      </c>
      <c r="K22" s="2">
        <f t="shared" si="7"/>
        <v>1.0802530043287094E-21</v>
      </c>
      <c r="L22" s="2">
        <f t="shared" si="8"/>
        <v>2.0895229501279916E-14</v>
      </c>
    </row>
    <row r="23" spans="1:12">
      <c r="A23" s="20">
        <v>41673</v>
      </c>
      <c r="B23" s="2">
        <v>9.5068275697296478E-3</v>
      </c>
      <c r="C23" s="2">
        <v>0.34948455213087382</v>
      </c>
      <c r="D23" s="2">
        <v>2.6769145458205301E-4</v>
      </c>
      <c r="E23" s="2">
        <f t="shared" si="0"/>
        <v>0.11975302371839518</v>
      </c>
      <c r="H23" s="26">
        <v>-0.48</v>
      </c>
      <c r="I23" s="2">
        <f t="shared" si="5"/>
        <v>1.4804193345049249E-8</v>
      </c>
      <c r="J23" s="2">
        <f t="shared" si="6"/>
        <v>1.6509969131232163E-2</v>
      </c>
      <c r="K23" s="2">
        <f t="shared" si="7"/>
        <v>1.3289040572167635E-21</v>
      </c>
      <c r="L23" s="2">
        <f t="shared" si="8"/>
        <v>2.382757630579754E-14</v>
      </c>
    </row>
    <row r="24" spans="1:12">
      <c r="A24" s="20">
        <v>41641</v>
      </c>
      <c r="B24" s="2">
        <v>-0.10055419166732438</v>
      </c>
      <c r="C24" s="2">
        <v>0.2059430462115357</v>
      </c>
      <c r="D24" s="2">
        <v>-5.0959484343486072E-2</v>
      </c>
      <c r="E24" s="2">
        <f t="shared" si="0"/>
        <v>1.8143123400241747E-2</v>
      </c>
      <c r="H24" s="26">
        <v>-0.47899999999999998</v>
      </c>
      <c r="I24" s="2">
        <f t="shared" si="5"/>
        <v>1.5997867927284342E-8</v>
      </c>
      <c r="J24" s="2">
        <f t="shared" si="6"/>
        <v>1.6822831550673094E-2</v>
      </c>
      <c r="K24" s="2">
        <f t="shared" si="7"/>
        <v>1.6340917673600541E-21</v>
      </c>
      <c r="L24" s="2">
        <f t="shared" si="8"/>
        <v>2.7164399638657436E-14</v>
      </c>
    </row>
    <row r="25" spans="1:12">
      <c r="A25" s="20">
        <v>41610</v>
      </c>
      <c r="B25" s="2">
        <v>1.3134530932555899E-2</v>
      </c>
      <c r="C25" s="2">
        <v>0.18188241814803896</v>
      </c>
      <c r="D25" s="2">
        <v>-2.2983991703781848E-2</v>
      </c>
      <c r="E25" s="2">
        <f t="shared" si="0"/>
        <v>5.7344319125604337E-2</v>
      </c>
      <c r="H25" s="26">
        <v>-0.47799999999999998</v>
      </c>
      <c r="I25" s="2">
        <f t="shared" si="5"/>
        <v>1.7285136080857665E-8</v>
      </c>
      <c r="J25" s="2">
        <f t="shared" si="6"/>
        <v>1.7141013800235697E-2</v>
      </c>
      <c r="K25" s="2">
        <f t="shared" si="7"/>
        <v>2.008509668971499E-21</v>
      </c>
      <c r="L25" s="2">
        <f t="shared" si="8"/>
        <v>3.0960493306832E-14</v>
      </c>
    </row>
    <row r="26" spans="1:12">
      <c r="A26" s="20">
        <v>41579</v>
      </c>
      <c r="B26" s="2">
        <v>8.128449875363164E-2</v>
      </c>
      <c r="C26" s="2">
        <v>-0.20420159179440289</v>
      </c>
      <c r="D26" s="2">
        <v>5.5504913176430914E-2</v>
      </c>
      <c r="E26" s="2">
        <f t="shared" si="0"/>
        <v>-2.2470726621446772E-2</v>
      </c>
      <c r="H26" s="26">
        <v>-0.47699999999999998</v>
      </c>
      <c r="I26" s="2">
        <f t="shared" si="5"/>
        <v>1.8673117760181903E-8</v>
      </c>
      <c r="J26" s="2">
        <f t="shared" si="6"/>
        <v>1.7464593679723986E-2</v>
      </c>
      <c r="K26" s="2">
        <f t="shared" si="7"/>
        <v>2.4676643199399378E-21</v>
      </c>
      <c r="L26" s="2">
        <f t="shared" si="8"/>
        <v>3.5277934638944089E-14</v>
      </c>
    </row>
    <row r="27" spans="1:12">
      <c r="A27" s="20">
        <v>41548</v>
      </c>
      <c r="B27" s="2">
        <v>0.16437430122308561</v>
      </c>
      <c r="C27" s="2">
        <v>-0.1728809735967568</v>
      </c>
      <c r="D27" s="2">
        <v>3.7723114500720856E-2</v>
      </c>
      <c r="E27" s="2">
        <f t="shared" si="0"/>
        <v>9.7388140423498824E-3</v>
      </c>
      <c r="H27" s="26">
        <v>-0.47599999999999998</v>
      </c>
      <c r="I27" s="2">
        <f t="shared" si="5"/>
        <v>2.0169457000305399E-8</v>
      </c>
      <c r="J27" s="2">
        <f t="shared" si="6"/>
        <v>1.7793649878404049E-2</v>
      </c>
      <c r="K27" s="2">
        <f t="shared" si="7"/>
        <v>3.0304903585952074E-21</v>
      </c>
      <c r="L27" s="2">
        <f t="shared" si="8"/>
        <v>4.0187033534996487E-14</v>
      </c>
    </row>
    <row r="28" spans="1:12">
      <c r="A28" s="20">
        <v>41520</v>
      </c>
      <c r="B28" s="2">
        <v>0.11267706869012839</v>
      </c>
      <c r="C28" s="2">
        <v>0.14420115384615384</v>
      </c>
      <c r="D28" s="2">
        <v>1.342831798354438E-2</v>
      </c>
      <c r="E28" s="2">
        <f t="shared" si="0"/>
        <v>9.0102180173275537E-2</v>
      </c>
      <c r="H28" s="26">
        <v>-0.47499999999999998</v>
      </c>
      <c r="I28" s="2">
        <f t="shared" si="5"/>
        <v>2.1782359119125633E-8</v>
      </c>
      <c r="J28" s="2">
        <f t="shared" si="6"/>
        <v>1.8128261980509319E-2</v>
      </c>
      <c r="K28" s="2">
        <f t="shared" si="7"/>
        <v>3.7200981794688419E-21</v>
      </c>
      <c r="L28" s="2">
        <f t="shared" si="8"/>
        <v>4.5767402599664309E-14</v>
      </c>
    </row>
    <row r="29" spans="1:12">
      <c r="A29" s="20">
        <v>41487</v>
      </c>
      <c r="B29" s="2">
        <v>-6.719338003056452E-2</v>
      </c>
      <c r="C29" s="2">
        <v>0.25856420359371612</v>
      </c>
      <c r="D29" s="2">
        <v>-5.7952796775947446E-2</v>
      </c>
      <c r="E29" s="2">
        <f t="shared" si="0"/>
        <v>4.4472675595734715E-2</v>
      </c>
      <c r="H29" s="26">
        <v>-0.47399999999999998</v>
      </c>
      <c r="I29" s="2">
        <f t="shared" si="5"/>
        <v>2.3520630455860139E-8</v>
      </c>
      <c r="J29" s="2">
        <f t="shared" si="6"/>
        <v>1.846851047068887E-2</v>
      </c>
      <c r="K29" s="2">
        <f t="shared" si="7"/>
        <v>4.5646824135648116E-21</v>
      </c>
      <c r="L29" s="2">
        <f t="shared" si="8"/>
        <v>5.2109163466037626E-14</v>
      </c>
    </row>
    <row r="30" spans="1:12">
      <c r="A30" s="20">
        <v>41456</v>
      </c>
      <c r="B30" s="2">
        <v>8.4734771977854839E-2</v>
      </c>
      <c r="C30" s="2">
        <v>0.25074513551839495</v>
      </c>
      <c r="D30" s="2">
        <v>4.6314989864879808E-2</v>
      </c>
      <c r="E30" s="2">
        <f t="shared" si="0"/>
        <v>0.12726496578704319</v>
      </c>
      <c r="H30" s="26">
        <v>-0.47299999999999998</v>
      </c>
      <c r="I30" s="2">
        <f t="shared" si="5"/>
        <v>2.5393720810955944E-8</v>
      </c>
      <c r="J30" s="2">
        <f t="shared" si="6"/>
        <v>1.8814476739397266E-2</v>
      </c>
      <c r="K30" s="2">
        <f t="shared" si="7"/>
        <v>5.5986252998206723E-21</v>
      </c>
      <c r="L30" s="2">
        <f t="shared" si="8"/>
        <v>5.9314306257140177E-14</v>
      </c>
    </row>
    <row r="31" spans="1:12">
      <c r="A31" s="20">
        <v>41428</v>
      </c>
      <c r="B31" s="2">
        <v>3.1537851491626245E-2</v>
      </c>
      <c r="C31" s="2">
        <v>9.8199660429630464E-2</v>
      </c>
      <c r="D31" s="2">
        <v>-4.6765949658935657E-3</v>
      </c>
      <c r="E31" s="2">
        <f t="shared" si="0"/>
        <v>4.1686972318454377E-2</v>
      </c>
      <c r="H31" s="26">
        <v>-0.47199999999999998</v>
      </c>
      <c r="I31" s="2">
        <f t="shared" si="5"/>
        <v>2.7411768762827665E-8</v>
      </c>
      <c r="J31" s="2">
        <f t="shared" si="6"/>
        <v>1.9166243088222908E-2</v>
      </c>
      <c r="K31" s="2">
        <f t="shared" si="7"/>
        <v>6.8638361520194209E-21</v>
      </c>
      <c r="L31" s="2">
        <f t="shared" si="8"/>
        <v>6.7498221191552165E-14</v>
      </c>
    </row>
    <row r="32" spans="1:12">
      <c r="A32" s="20">
        <v>41395</v>
      </c>
      <c r="B32" s="2">
        <v>6.0635964387817376E-2</v>
      </c>
      <c r="C32" s="2">
        <v>0.8107056562064956</v>
      </c>
      <c r="D32" s="2">
        <v>-3.1280479666427774E-2</v>
      </c>
      <c r="E32" s="2">
        <f t="shared" si="0"/>
        <v>0.28002038030929499</v>
      </c>
      <c r="H32" s="26">
        <v>-0.47099999999999997</v>
      </c>
      <c r="I32" s="2">
        <f t="shared" si="5"/>
        <v>2.9585650047607667E-8</v>
      </c>
      <c r="J32" s="2">
        <f t="shared" si="6"/>
        <v>1.9523892735153252E-2</v>
      </c>
      <c r="K32" s="2">
        <f t="shared" si="7"/>
        <v>8.4113767061075695E-21</v>
      </c>
      <c r="L32" s="2">
        <f t="shared" si="8"/>
        <v>7.6791423642309895E-14</v>
      </c>
    </row>
    <row r="33" spans="1:12">
      <c r="A33" s="20">
        <v>41365</v>
      </c>
      <c r="B33" s="2">
        <v>-4.7581494524428392E-2</v>
      </c>
      <c r="C33" s="2">
        <v>0.42491431578026684</v>
      </c>
      <c r="D33" s="2">
        <v>3.8620805226514676E-2</v>
      </c>
      <c r="E33" s="2">
        <f t="shared" si="0"/>
        <v>0.13865120882745102</v>
      </c>
      <c r="H33" s="26">
        <v>-0.47</v>
      </c>
      <c r="I33" s="2">
        <f t="shared" si="5"/>
        <v>3.1927029199516577E-8</v>
      </c>
      <c r="J33" s="2">
        <f t="shared" si="6"/>
        <v>1.9887509819774055E-2</v>
      </c>
      <c r="K33" s="2">
        <f t="shared" si="7"/>
        <v>1.0303432472581869E-20</v>
      </c>
      <c r="L33" s="2">
        <f t="shared" si="8"/>
        <v>8.7341496532972507E-14</v>
      </c>
    </row>
    <row r="34" spans="1:12">
      <c r="A34" s="20">
        <v>41334</v>
      </c>
      <c r="B34" s="2">
        <v>8.4005036228309571E-3</v>
      </c>
      <c r="C34" s="2">
        <v>8.785520598017782E-2</v>
      </c>
      <c r="D34" s="2">
        <v>6.4040417471608491E-2</v>
      </c>
      <c r="E34" s="2">
        <f t="shared" si="0"/>
        <v>5.3432042358205756E-2</v>
      </c>
      <c r="H34" s="26">
        <v>-0.46899999999999997</v>
      </c>
      <c r="I34" s="2">
        <f t="shared" si="5"/>
        <v>3.4448414661536542E-8</v>
      </c>
      <c r="J34" s="2">
        <f t="shared" si="6"/>
        <v>2.0257179408400681E-2</v>
      </c>
      <c r="K34" s="2">
        <f t="shared" si="7"/>
        <v>1.261570267204162E-20</v>
      </c>
      <c r="L34" s="2">
        <f t="shared" si="8"/>
        <v>9.9315276832624704E-14</v>
      </c>
    </row>
    <row r="35" spans="1:12">
      <c r="A35" s="20">
        <v>41306</v>
      </c>
      <c r="B35" s="2">
        <v>-4.6328097928436396E-3</v>
      </c>
      <c r="C35" s="2">
        <v>-7.1447511140896425E-2</v>
      </c>
      <c r="D35" s="2">
        <v>1.1865680715282823E-2</v>
      </c>
      <c r="E35" s="2">
        <f t="shared" si="0"/>
        <v>-2.1404880072819078E-2</v>
      </c>
      <c r="H35" s="26">
        <v>-0.46800000000000003</v>
      </c>
      <c r="I35" s="2">
        <f t="shared" si="5"/>
        <v>3.7163217588844917E-8</v>
      </c>
      <c r="J35" s="2">
        <f t="shared" si="6"/>
        <v>2.0632987499138954E-2</v>
      </c>
      <c r="K35" s="2">
        <f t="shared" si="7"/>
        <v>1.544029632421367E-20</v>
      </c>
      <c r="L35" s="2">
        <f t="shared" si="8"/>
        <v>1.1290131612727666E-13</v>
      </c>
    </row>
    <row r="36" spans="1:12">
      <c r="A36" s="20">
        <v>41276</v>
      </c>
      <c r="B36" s="2">
        <v>5.8317077735820844E-2</v>
      </c>
      <c r="C36" s="2">
        <v>0.10746971087894042</v>
      </c>
      <c r="D36" s="2">
        <v>2.5208688759754017E-2</v>
      </c>
      <c r="E36" s="2">
        <f t="shared" si="0"/>
        <v>6.3665159124838416E-2</v>
      </c>
      <c r="H36" s="26">
        <v>-0.46700000000000003</v>
      </c>
      <c r="I36" s="2">
        <f t="shared" si="5"/>
        <v>4.0085814580962646E-8</v>
      </c>
      <c r="J36" s="2">
        <f t="shared" si="6"/>
        <v>2.1015021026873082E-2</v>
      </c>
      <c r="K36" s="2">
        <f t="shared" si="7"/>
        <v>1.8889240100783297E-20</v>
      </c>
      <c r="L36" s="2">
        <f t="shared" si="8"/>
        <v>1.2831264883720237E-13</v>
      </c>
    </row>
    <row r="37" spans="1:12">
      <c r="A37" s="20">
        <v>41246</v>
      </c>
      <c r="B37" s="2">
        <v>-4.6816424755210528E-3</v>
      </c>
      <c r="C37" s="2">
        <v>1.4783855706681504E-3</v>
      </c>
      <c r="D37" s="2">
        <v>-4.7366974364229097E-2</v>
      </c>
      <c r="E37" s="2">
        <f t="shared" si="0"/>
        <v>-1.6856743756360665E-2</v>
      </c>
      <c r="H37" s="26">
        <v>-0.46600000000000003</v>
      </c>
      <c r="I37" s="2">
        <f t="shared" si="5"/>
        <v>4.3231614592837879E-8</v>
      </c>
      <c r="J37" s="2">
        <f t="shared" si="6"/>
        <v>2.1403367868178282E-2</v>
      </c>
      <c r="K37" s="2">
        <f t="shared" si="7"/>
        <v>2.3098725249565184E-20</v>
      </c>
      <c r="L37" s="2">
        <f t="shared" si="8"/>
        <v>1.4578990566104326E-13</v>
      </c>
    </row>
    <row r="38" spans="1:12">
      <c r="A38" s="20">
        <v>41214</v>
      </c>
      <c r="B38" s="2">
        <v>8.2270617382758537E-2</v>
      </c>
      <c r="C38" s="2">
        <v>0.20227519382421577</v>
      </c>
      <c r="D38" s="2">
        <v>-3.9989297917534694E-2</v>
      </c>
      <c r="E38" s="2">
        <f t="shared" si="0"/>
        <v>8.1518837763146529E-2</v>
      </c>
      <c r="H38" s="26">
        <v>-0.46500000000000002</v>
      </c>
      <c r="I38" s="2">
        <f t="shared" si="5"/>
        <v>4.6617130290162334E-8</v>
      </c>
      <c r="J38" s="2">
        <f t="shared" si="6"/>
        <v>2.179811684615568E-2</v>
      </c>
      <c r="K38" s="2">
        <f t="shared" si="7"/>
        <v>2.8234246981034867E-20</v>
      </c>
      <c r="L38" s="2">
        <f t="shared" si="8"/>
        <v>1.6560481430556627E-13</v>
      </c>
    </row>
    <row r="39" spans="1:12">
      <c r="A39" s="20">
        <v>41183</v>
      </c>
      <c r="B39" s="2">
        <v>-8.426394860865194E-2</v>
      </c>
      <c r="C39" s="2">
        <v>-3.9276023248769554E-2</v>
      </c>
      <c r="D39" s="2">
        <v>1.6531037738332754E-2</v>
      </c>
      <c r="E39" s="2">
        <f t="shared" si="0"/>
        <v>-3.5669644706362913E-2</v>
      </c>
      <c r="H39" s="26">
        <v>-0.46400000000000002</v>
      </c>
      <c r="I39" s="2">
        <f t="shared" si="5"/>
        <v>5.0260054130140444E-8</v>
      </c>
      <c r="J39" s="2">
        <f t="shared" si="6"/>
        <v>2.2199357735187077E-2</v>
      </c>
      <c r="K39" s="2">
        <f t="shared" si="7"/>
        <v>3.4496821049890934E-20</v>
      </c>
      <c r="L39" s="2">
        <f t="shared" si="8"/>
        <v>1.8806413455751131E-13</v>
      </c>
    </row>
    <row r="40" spans="1:12">
      <c r="A40" s="20">
        <v>41156</v>
      </c>
      <c r="B40" s="2">
        <v>2.4368642617011549E-2</v>
      </c>
      <c r="C40" s="2">
        <v>2.6648001402524546E-2</v>
      </c>
      <c r="D40" s="2">
        <v>1.6528964707978266E-2</v>
      </c>
      <c r="E40" s="2">
        <f t="shared" si="0"/>
        <v>2.2515202909171451E-2</v>
      </c>
      <c r="H40" s="26">
        <v>-0.46300000000000002</v>
      </c>
      <c r="I40" s="2">
        <f t="shared" si="5"/>
        <v>5.4179339465744954E-8</v>
      </c>
      <c r="J40" s="2">
        <f t="shared" si="6"/>
        <v>2.260718126560686E-2</v>
      </c>
      <c r="K40" s="2">
        <f t="shared" si="7"/>
        <v>4.213049990637628E-20</v>
      </c>
      <c r="L40" s="2">
        <f t="shared" si="8"/>
        <v>2.1351408032964292E-13</v>
      </c>
    </row>
    <row r="41" spans="1:12">
      <c r="A41" s="20">
        <v>41122</v>
      </c>
      <c r="B41" s="2">
        <v>6.4166312933995107E-2</v>
      </c>
      <c r="C41" s="2">
        <v>4.0116703136396703E-2</v>
      </c>
      <c r="D41" s="2">
        <v>-1.931166985203947E-2</v>
      </c>
      <c r="E41" s="2">
        <f t="shared" si="0"/>
        <v>2.8323782072784114E-2</v>
      </c>
      <c r="H41" s="26">
        <v>-0.46200000000000002</v>
      </c>
      <c r="I41" s="2">
        <f t="shared" si="5"/>
        <v>5.8395286989256184E-8</v>
      </c>
      <c r="J41" s="2">
        <f t="shared" si="6"/>
        <v>2.3021679128288709E-2</v>
      </c>
      <c r="K41" s="2">
        <f t="shared" si="7"/>
        <v>5.1431455979685611E-20</v>
      </c>
      <c r="L41" s="2">
        <f t="shared" si="8"/>
        <v>2.4234528753179428E-13</v>
      </c>
    </row>
    <row r="42" spans="1:12">
      <c r="A42" s="20">
        <v>41092</v>
      </c>
      <c r="B42" s="2">
        <v>2.1677236128472055E-2</v>
      </c>
      <c r="C42" s="2">
        <v>-0.1236817154464136</v>
      </c>
      <c r="D42" s="2">
        <v>6.7555972896676586E-2</v>
      </c>
      <c r="E42" s="2">
        <f t="shared" si="0"/>
        <v>-1.1482835473754983E-2</v>
      </c>
      <c r="H42" s="26">
        <v>-0.46100000000000002</v>
      </c>
      <c r="I42" s="2">
        <f t="shared" si="5"/>
        <v>6.2929636849618884E-8</v>
      </c>
      <c r="J42" s="2">
        <f t="shared" si="6"/>
        <v>2.3442943979144568E-2</v>
      </c>
      <c r="K42" s="2">
        <f t="shared" si="7"/>
        <v>6.2758953875813063E-20</v>
      </c>
      <c r="L42" s="2">
        <f t="shared" si="8"/>
        <v>2.749983935514324E-13</v>
      </c>
    </row>
    <row r="43" spans="1:12">
      <c r="A43" s="20">
        <v>41061</v>
      </c>
      <c r="B43" s="2">
        <v>7.2518912732724594E-2</v>
      </c>
      <c r="C43" s="2">
        <v>6.067800000000001E-2</v>
      </c>
      <c r="D43" s="2">
        <v>5.9252492852683192E-2</v>
      </c>
      <c r="E43" s="2">
        <f t="shared" si="0"/>
        <v>6.4149801861802594E-2</v>
      </c>
      <c r="H43" s="26">
        <v>-0.46</v>
      </c>
      <c r="I43" s="2">
        <f t="shared" si="5"/>
        <v>6.7805666797940888E-8</v>
      </c>
      <c r="J43" s="2">
        <f t="shared" si="6"/>
        <v>2.3871069443533021E-2</v>
      </c>
      <c r="K43" s="2">
        <f t="shared" si="7"/>
        <v>7.6548598299359771E-20</v>
      </c>
      <c r="L43" s="2">
        <f t="shared" si="8"/>
        <v>3.1197030185691451E-13</v>
      </c>
    </row>
    <row r="44" spans="1:12">
      <c r="A44" s="20">
        <v>41030</v>
      </c>
      <c r="B44" s="2">
        <v>-8.1888704145460234E-2</v>
      </c>
      <c r="C44" s="2">
        <v>-0.10956839391583473</v>
      </c>
      <c r="D44" s="2">
        <v>0.1248793351492492</v>
      </c>
      <c r="E44" s="2">
        <f t="shared" si="0"/>
        <v>-2.219258763734859E-2</v>
      </c>
      <c r="H44" s="26">
        <v>-0.45900000000000002</v>
      </c>
      <c r="I44" s="2">
        <f t="shared" si="5"/>
        <v>7.3048296736321673E-8</v>
      </c>
      <c r="J44" s="2">
        <f t="shared" si="6"/>
        <v>2.4306150120574913E-2</v>
      </c>
      <c r="K44" s="2">
        <f t="shared" si="7"/>
        <v>9.3328322460223163E-20</v>
      </c>
      <c r="L44" s="2">
        <f t="shared" si="8"/>
        <v>3.5382121384854925E-13</v>
      </c>
    </row>
    <row r="45" spans="1:12">
      <c r="A45" s="20">
        <v>41001</v>
      </c>
      <c r="B45" s="2">
        <v>0.14512863426815059</v>
      </c>
      <c r="C45" s="2">
        <v>-0.11036521963666912</v>
      </c>
      <c r="D45" s="2">
        <v>-3.7418281669054587E-2</v>
      </c>
      <c r="E45" s="2">
        <f t="shared" si="0"/>
        <v>-8.8495567919103825E-4</v>
      </c>
      <c r="H45" s="26">
        <v>-0.45800000000000002</v>
      </c>
      <c r="I45" s="2">
        <f t="shared" si="5"/>
        <v>7.8684200067227737E-8</v>
      </c>
      <c r="J45" s="2">
        <f t="shared" si="6"/>
        <v>2.4748281587373196E-2</v>
      </c>
      <c r="K45" s="2">
        <f t="shared" si="7"/>
        <v>1.1373767512625196E-19</v>
      </c>
      <c r="L45" s="2">
        <f t="shared" si="8"/>
        <v>4.0118251967592459E-13</v>
      </c>
    </row>
    <row r="46" spans="1:12">
      <c r="A46" s="20">
        <v>40969</v>
      </c>
      <c r="B46" s="2">
        <v>0.12699645359233735</v>
      </c>
      <c r="C46" s="2">
        <v>0.11463639628853639</v>
      </c>
      <c r="D46" s="2">
        <v>4.2817082735717271E-2</v>
      </c>
      <c r="E46" s="2">
        <f t="shared" si="0"/>
        <v>9.4816644205530334E-2</v>
      </c>
      <c r="H46" s="26">
        <v>-0.45700000000000002</v>
      </c>
      <c r="I46" s="2">
        <f t="shared" si="5"/>
        <v>8.4741922263846091E-8</v>
      </c>
      <c r="J46" s="2">
        <f t="shared" si="6"/>
        <v>2.5197560403134454E-2</v>
      </c>
      <c r="K46" s="2">
        <f t="shared" si="7"/>
        <v>1.3855107634045323E-19</v>
      </c>
      <c r="L46" s="2">
        <f t="shared" si="8"/>
        <v>4.5476565042308673E-13</v>
      </c>
    </row>
    <row r="47" spans="1:12">
      <c r="A47" s="20">
        <v>40940</v>
      </c>
      <c r="B47" s="2">
        <v>-7.5858875994045727E-2</v>
      </c>
      <c r="C47" s="2">
        <v>0.14929480564155484</v>
      </c>
      <c r="D47" s="2">
        <v>-3.7157740354995528E-2</v>
      </c>
      <c r="E47" s="2">
        <f t="shared" si="0"/>
        <v>1.2092729764171195E-2</v>
      </c>
      <c r="H47" s="26">
        <v>-0.45600000000000002</v>
      </c>
      <c r="I47" s="2">
        <f t="shared" si="5"/>
        <v>9.1252007106336451E-8</v>
      </c>
      <c r="J47" s="2">
        <f t="shared" si="6"/>
        <v>2.5654084113189583E-2</v>
      </c>
      <c r="K47" s="2">
        <f t="shared" si="7"/>
        <v>1.6870584572015315E-19</v>
      </c>
      <c r="L47" s="2">
        <f t="shared" si="8"/>
        <v>5.153720059562908E-13</v>
      </c>
    </row>
    <row r="48" spans="1:12">
      <c r="A48" s="20">
        <v>40911</v>
      </c>
      <c r="B48" s="2">
        <v>0.12328131288452981</v>
      </c>
      <c r="C48" s="2">
        <v>1.7857178496399673E-2</v>
      </c>
      <c r="D48" s="2">
        <v>2.6773815818746716E-2</v>
      </c>
      <c r="E48" s="2">
        <f t="shared" si="0"/>
        <v>5.5970769066558734E-2</v>
      </c>
      <c r="H48" s="26">
        <v>-0.45500000000000002</v>
      </c>
      <c r="I48" s="2">
        <f t="shared" si="5"/>
        <v>9.8247131054711014E-8</v>
      </c>
      <c r="J48" s="2">
        <f t="shared" si="6"/>
        <v>2.6117951252910821E-2</v>
      </c>
      <c r="K48" s="2">
        <f t="shared" si="7"/>
        <v>2.0533596746281372E-19</v>
      </c>
      <c r="L48" s="2">
        <f t="shared" si="8"/>
        <v>5.839040859651167E-13</v>
      </c>
    </row>
    <row r="49" spans="1:12">
      <c r="A49" s="20">
        <v>40878</v>
      </c>
      <c r="B49" s="2">
        <v>-9.9797117367412924E-2</v>
      </c>
      <c r="C49" s="2">
        <v>-0.12767265560948948</v>
      </c>
      <c r="D49" s="2">
        <v>2.0940515262540593E-2</v>
      </c>
      <c r="E49" s="2">
        <f t="shared" si="0"/>
        <v>-6.8843085904787271E-2</v>
      </c>
      <c r="H49" s="26">
        <v>-0.45400000000000001</v>
      </c>
      <c r="I49" s="2">
        <f t="shared" si="5"/>
        <v>1.0576224625628043E-7</v>
      </c>
      <c r="J49" s="2">
        <f t="shared" si="6"/>
        <v>2.6589261351522189E-2</v>
      </c>
      <c r="K49" s="2">
        <f t="shared" si="7"/>
        <v>2.4981274777698823E-19</v>
      </c>
      <c r="L49" s="2">
        <f t="shared" si="8"/>
        <v>6.6137796645365755E-13</v>
      </c>
    </row>
    <row r="50" spans="1:12">
      <c r="A50" s="20">
        <v>40848</v>
      </c>
      <c r="B50" s="2">
        <v>-9.9386457294423081E-2</v>
      </c>
      <c r="C50" s="2">
        <v>0.11474296510919424</v>
      </c>
      <c r="D50" s="2">
        <v>3.8434461168583622E-2</v>
      </c>
      <c r="E50" s="2">
        <f t="shared" si="0"/>
        <v>1.7930322994451589E-2</v>
      </c>
      <c r="H50" s="26">
        <v>-0.45300000000000001</v>
      </c>
      <c r="I50" s="2">
        <f t="shared" si="5"/>
        <v>1.1383473271425064E-7</v>
      </c>
      <c r="J50" s="2">
        <f t="shared" si="6"/>
        <v>2.7068114935801111E-2</v>
      </c>
      <c r="K50" s="2">
        <f t="shared" si="7"/>
        <v>3.037937494774184E-19</v>
      </c>
      <c r="L50" s="2">
        <f t="shared" si="8"/>
        <v>7.489372803171314E-13</v>
      </c>
    </row>
    <row r="51" spans="1:12">
      <c r="A51" s="20">
        <v>40819</v>
      </c>
      <c r="B51" s="2">
        <v>-1.2579202933528211E-2</v>
      </c>
      <c r="C51" s="2">
        <v>0.20418213219278925</v>
      </c>
      <c r="D51" s="2">
        <v>9.2870853966821931E-2</v>
      </c>
      <c r="E51" s="2">
        <f t="shared" si="0"/>
        <v>9.4824594408694313E-2</v>
      </c>
      <c r="H51" s="26">
        <v>-0.45200000000000001</v>
      </c>
      <c r="I51" s="2">
        <f t="shared" si="5"/>
        <v>1.2250456017427217E-7</v>
      </c>
      <c r="J51" s="2">
        <f t="shared" si="6"/>
        <v>2.75546135336678E-2</v>
      </c>
      <c r="K51" s="2">
        <f t="shared" si="7"/>
        <v>3.6928166211135832E-19</v>
      </c>
      <c r="L51" s="2">
        <f t="shared" si="8"/>
        <v>8.4786887885010303E-13</v>
      </c>
    </row>
    <row r="52" spans="1:12">
      <c r="A52" s="20">
        <v>40787</v>
      </c>
      <c r="B52" s="2">
        <v>4.6461925316394481E-3</v>
      </c>
      <c r="C52" s="2">
        <v>-1.4147170573969192E-2</v>
      </c>
      <c r="D52" s="2">
        <v>-2.4252628199457726E-2</v>
      </c>
      <c r="E52" s="2">
        <f t="shared" si="0"/>
        <v>-1.1251202080595823E-2</v>
      </c>
      <c r="H52" s="26">
        <v>-0.45100000000000001</v>
      </c>
      <c r="I52" s="2">
        <f t="shared" si="5"/>
        <v>1.3181446031751413E-7</v>
      </c>
      <c r="J52" s="2">
        <f t="shared" si="6"/>
        <v>2.8048859677660291E-2</v>
      </c>
      <c r="K52" s="2">
        <f t="shared" si="7"/>
        <v>4.4869509275202384E-19</v>
      </c>
      <c r="L52" s="2">
        <f t="shared" si="8"/>
        <v>9.5962037127456928E-13</v>
      </c>
    </row>
    <row r="53" spans="1:12">
      <c r="A53" s="20">
        <v>40756</v>
      </c>
      <c r="B53" s="2">
        <v>-3.2761135488744597E-2</v>
      </c>
      <c r="C53" s="2">
        <v>-0.12176073837415702</v>
      </c>
      <c r="D53" s="2">
        <v>1.640657120827349E-2</v>
      </c>
      <c r="E53" s="2">
        <f t="shared" si="0"/>
        <v>-4.603843421820937E-2</v>
      </c>
      <c r="H53" s="26">
        <v>-0.45</v>
      </c>
      <c r="I53" s="2">
        <f t="shared" si="5"/>
        <v>1.4181010988233545E-7</v>
      </c>
      <c r="J53" s="2">
        <f t="shared" si="6"/>
        <v>2.8550956908291528E-2</v>
      </c>
      <c r="K53" s="2">
        <f t="shared" si="7"/>
        <v>5.449536526389979E-19</v>
      </c>
      <c r="L53" s="2">
        <f t="shared" si="8"/>
        <v>1.0858197618685336E-12</v>
      </c>
    </row>
    <row r="54" spans="1:12">
      <c r="A54" s="20">
        <v>40725</v>
      </c>
      <c r="B54" s="2">
        <v>8.8170563641973621E-2</v>
      </c>
      <c r="C54" s="2">
        <v>-3.2955682559412391E-2</v>
      </c>
      <c r="D54" s="2">
        <v>-8.0918540231583735E-3</v>
      </c>
      <c r="E54" s="2">
        <f t="shared" si="0"/>
        <v>1.5707675686467616E-2</v>
      </c>
      <c r="H54" s="26">
        <v>-0.44900000000000001</v>
      </c>
      <c r="I54" s="2">
        <f t="shared" si="5"/>
        <v>1.525403253718552E-7</v>
      </c>
      <c r="J54" s="2">
        <f t="shared" si="6"/>
        <v>2.9061009777286678E-2</v>
      </c>
      <c r="K54" s="2">
        <f t="shared" si="7"/>
        <v>6.6158018019555752E-19</v>
      </c>
      <c r="L54" s="2">
        <f t="shared" si="8"/>
        <v>1.2282974292612517E-12</v>
      </c>
    </row>
    <row r="55" spans="1:12">
      <c r="A55" s="20">
        <v>40695</v>
      </c>
      <c r="B55" s="2">
        <v>3.9656326812178344E-2</v>
      </c>
      <c r="C55" s="2">
        <v>-3.3510286446923887E-2</v>
      </c>
      <c r="D55" s="2">
        <v>-3.7667560464746397E-2</v>
      </c>
      <c r="E55" s="2">
        <f t="shared" si="0"/>
        <v>-1.0507173366497313E-2</v>
      </c>
      <c r="H55" s="26">
        <v>-0.44800000000000001</v>
      </c>
      <c r="I55" s="2">
        <f t="shared" si="5"/>
        <v>1.6405727004182124E-7</v>
      </c>
      <c r="J55" s="2">
        <f t="shared" si="6"/>
        <v>2.9579123850696803E-2</v>
      </c>
      <c r="K55" s="2">
        <f t="shared" si="7"/>
        <v>8.0282349588396806E-19</v>
      </c>
      <c r="L55" s="2">
        <f t="shared" si="8"/>
        <v>1.3891107202072129E-12</v>
      </c>
    </row>
    <row r="56" spans="1:12">
      <c r="A56" s="20">
        <v>40665</v>
      </c>
      <c r="B56" s="2">
        <v>4.4941729686345244E-3</v>
      </c>
      <c r="C56" s="2">
        <v>9.2028949275362315E-2</v>
      </c>
      <c r="D56" s="2">
        <v>1.1010614995883738E-2</v>
      </c>
      <c r="E56" s="2">
        <f t="shared" si="0"/>
        <v>3.5844579079960193E-2</v>
      </c>
      <c r="H56" s="26">
        <v>-0.44700000000000001</v>
      </c>
      <c r="I56" s="2">
        <f t="shared" si="5"/>
        <v>1.7641667390219215E-7</v>
      </c>
      <c r="J56" s="2">
        <f t="shared" si="6"/>
        <v>3.010540571188651E-2</v>
      </c>
      <c r="K56" s="2">
        <f t="shared" si="7"/>
        <v>9.738057458010092E-19</v>
      </c>
      <c r="L56" s="2">
        <f t="shared" si="8"/>
        <v>1.5705714609529153E-12</v>
      </c>
    </row>
    <row r="57" spans="1:12">
      <c r="A57" s="20">
        <v>40634</v>
      </c>
      <c r="B57" s="2">
        <v>8.7048201658574298E-2</v>
      </c>
      <c r="C57" s="2">
        <v>-5.4054054054053502E-3</v>
      </c>
      <c r="D57" s="2">
        <v>5.6291991295725152E-2</v>
      </c>
      <c r="E57" s="2">
        <f t="shared" si="0"/>
        <v>4.5978262516298031E-2</v>
      </c>
      <c r="H57" s="26">
        <v>-0.44600000000000001</v>
      </c>
      <c r="I57" s="2">
        <f t="shared" si="5"/>
        <v>1.896780675068932E-7</v>
      </c>
      <c r="J57" s="2">
        <f t="shared" si="6"/>
        <v>3.0639962964392947E-2</v>
      </c>
      <c r="K57" s="2">
        <f t="shared" si="7"/>
        <v>1.1806991789339306E-18</v>
      </c>
      <c r="L57" s="2">
        <f t="shared" si="8"/>
        <v>1.7752767234941391E-12</v>
      </c>
    </row>
    <row r="58" spans="1:12">
      <c r="A58" s="20">
        <v>40603</v>
      </c>
      <c r="B58" s="2">
        <v>3.9471477155637036E-2</v>
      </c>
      <c r="C58" s="2">
        <v>0.16157392890640132</v>
      </c>
      <c r="D58" s="2">
        <v>8.3652858922158568E-3</v>
      </c>
      <c r="E58" s="2">
        <f t="shared" si="0"/>
        <v>6.9803563984751404E-2</v>
      </c>
      <c r="H58" s="26">
        <v>-0.44500000000000001</v>
      </c>
      <c r="I58" s="2">
        <f t="shared" si="5"/>
        <v>2.0390503034938825E-7</v>
      </c>
      <c r="J58" s="2">
        <f t="shared" si="6"/>
        <v>3.1182904234652489E-2</v>
      </c>
      <c r="K58" s="2">
        <f t="shared" si="7"/>
        <v>1.430938141366457E-18</v>
      </c>
      <c r="L58" s="2">
        <f t="shared" si="8"/>
        <v>2.0061432219461865E-12</v>
      </c>
    </row>
    <row r="59" spans="1:12">
      <c r="A59" s="20">
        <v>40575</v>
      </c>
      <c r="B59" s="2">
        <v>2.1516116608795821E-2</v>
      </c>
      <c r="C59" s="2">
        <v>-8.7137344398341421E-3</v>
      </c>
      <c r="D59" s="2">
        <v>-7.2944567474017896E-2</v>
      </c>
      <c r="E59" s="2">
        <f t="shared" si="0"/>
        <v>-2.0047395101685406E-2</v>
      </c>
      <c r="H59" s="26">
        <v>-0.44400000000000001</v>
      </c>
      <c r="I59" s="2">
        <f t="shared" si="5"/>
        <v>2.191654547270647E-7</v>
      </c>
      <c r="J59" s="2">
        <f t="shared" si="6"/>
        <v>3.1734339174593063E-2</v>
      </c>
      <c r="K59" s="2">
        <f t="shared" si="7"/>
        <v>1.7334731875975079E-18</v>
      </c>
      <c r="L59" s="2">
        <f t="shared" si="8"/>
        <v>2.2664457563118068E-12</v>
      </c>
    </row>
    <row r="60" spans="1:12">
      <c r="A60" s="20">
        <v>40546</v>
      </c>
      <c r="B60" s="2">
        <v>-5.7555561111111153E-2</v>
      </c>
      <c r="C60" s="2">
        <v>-9.5005598761006338E-2</v>
      </c>
      <c r="D60" s="2">
        <v>3.9681099043993084E-2</v>
      </c>
      <c r="E60" s="2">
        <f t="shared" si="0"/>
        <v>-3.7626686942708133E-2</v>
      </c>
      <c r="H60" s="26">
        <v>-0.443</v>
      </c>
      <c r="I60" s="2">
        <f t="shared" si="5"/>
        <v>2.3553182598516512E-7</v>
      </c>
      <c r="J60" s="2">
        <f t="shared" si="6"/>
        <v>3.2294378464088232E-2</v>
      </c>
      <c r="K60" s="2">
        <f t="shared" si="7"/>
        <v>2.0990755378337616E-18</v>
      </c>
      <c r="L60" s="2">
        <f t="shared" si="8"/>
        <v>2.5598601675676268E-12</v>
      </c>
    </row>
    <row r="61" spans="1:12">
      <c r="A61" s="20">
        <v>40513</v>
      </c>
      <c r="H61" s="26">
        <v>-0.442</v>
      </c>
      <c r="I61" s="2">
        <f t="shared" si="5"/>
        <v>2.5308152010110312E-7</v>
      </c>
      <c r="J61" s="2">
        <f t="shared" si="6"/>
        <v>3.2863133813271037E-2</v>
      </c>
      <c r="K61" s="2">
        <f t="shared" si="7"/>
        <v>2.5407016900592675E-18</v>
      </c>
      <c r="L61" s="2">
        <f t="shared" si="8"/>
        <v>2.8905113196814483E-12</v>
      </c>
    </row>
    <row r="62" spans="1:12">
      <c r="H62" s="26">
        <v>-0.441</v>
      </c>
      <c r="I62" s="2">
        <f t="shared" si="5"/>
        <v>2.7189711962267374E-7</v>
      </c>
      <c r="J62" s="2">
        <f t="shared" si="6"/>
        <v>3.3440717964703749E-2</v>
      </c>
      <c r="K62" s="2">
        <f t="shared" si="7"/>
        <v>3.0739298734799287E-18</v>
      </c>
      <c r="L62" s="2">
        <f t="shared" si="8"/>
        <v>3.2630266814487737E-12</v>
      </c>
    </row>
    <row r="63" spans="1:12">
      <c r="H63" s="26">
        <v>-0.44</v>
      </c>
      <c r="I63" s="2">
        <f t="shared" si="5"/>
        <v>2.9206674902900077E-7</v>
      </c>
      <c r="J63" s="2">
        <f t="shared" si="6"/>
        <v>3.4027244695401006E-2</v>
      </c>
      <c r="K63" s="2">
        <f t="shared" si="7"/>
        <v>3.7174822606708293E-18</v>
      </c>
      <c r="L63" s="2">
        <f t="shared" si="8"/>
        <v>3.6825961444821947E-12</v>
      </c>
    </row>
    <row r="64" spans="1:12">
      <c r="H64" s="26">
        <v>-0.439</v>
      </c>
      <c r="I64" s="2">
        <f t="shared" si="5"/>
        <v>3.136844306411128E-7</v>
      </c>
      <c r="J64" s="2">
        <f t="shared" si="6"/>
        <v>3.4622828818703419E-2</v>
      </c>
      <c r="K64" s="2">
        <f t="shared" si="7"/>
        <v>4.4938495044842987E-18</v>
      </c>
      <c r="L64" s="2">
        <f t="shared" si="8"/>
        <v>4.1550387839420637E-12</v>
      </c>
    </row>
    <row r="65" spans="8:12">
      <c r="H65" s="26">
        <v>-0.438</v>
      </c>
      <c r="I65" s="2">
        <f t="shared" si="5"/>
        <v>3.3685046227006442E-7</v>
      </c>
      <c r="J65" s="2">
        <f t="shared" si="6"/>
        <v>3.5227586185998014E-2</v>
      </c>
      <c r="K65" s="2">
        <f t="shared" si="7"/>
        <v>5.4300373093275388E-18</v>
      </c>
      <c r="L65" s="2">
        <f t="shared" si="8"/>
        <v>4.6868773463695899E-12</v>
      </c>
    </row>
    <row r="66" spans="8:12">
      <c r="H66" s="26">
        <v>-0.437</v>
      </c>
      <c r="I66" s="2">
        <f t="shared" si="5"/>
        <v>3.6167181785448282E-7</v>
      </c>
      <c r="J66" s="2">
        <f t="shared" si="6"/>
        <v>3.5841633688283241E-2</v>
      </c>
      <c r="K66" s="2">
        <f t="shared" si="7"/>
        <v>6.5584584754333619E-18</v>
      </c>
      <c r="L66" s="2">
        <f t="shared" si="8"/>
        <v>5.2854213350494959E-12</v>
      </c>
    </row>
    <row r="67" spans="8:12">
      <c r="H67" s="26">
        <v>-0.436</v>
      </c>
      <c r="I67" s="2">
        <f t="shared" si="5"/>
        <v>3.8826257240659373E-7</v>
      </c>
      <c r="J67" s="2">
        <f t="shared" si="6"/>
        <v>3.646508925757487E-2</v>
      </c>
      <c r="K67" s="2">
        <f t="shared" si="7"/>
        <v>7.9179982761524079E-18</v>
      </c>
      <c r="L67" s="2">
        <f t="shared" si="8"/>
        <v>5.958859658543445E-12</v>
      </c>
    </row>
    <row r="68" spans="8:12">
      <c r="H68" s="26">
        <v>-0.435</v>
      </c>
      <c r="I68" s="2">
        <f t="shared" si="5"/>
        <v>4.1674435265621349E-7</v>
      </c>
      <c r="J68" s="2">
        <f t="shared" si="6"/>
        <v>3.7098071868150014E-2</v>
      </c>
      <c r="K68" s="2">
        <f t="shared" si="7"/>
        <v>9.5552862681168067E-18</v>
      </c>
      <c r="L68" s="2">
        <f t="shared" si="8"/>
        <v>6.7163639133378739E-12</v>
      </c>
    </row>
    <row r="69" spans="8:12">
      <c r="H69" s="26">
        <v>-0.434</v>
      </c>
      <c r="I69" s="2">
        <f t="shared" ref="I69:I132" si="9">NORMDIST(H69,$G$20,$G$15,0)</f>
        <v>4.4724681485609246E-7</v>
      </c>
      <c r="J69" s="2">
        <f t="shared" si="6"/>
        <v>3.7740701537625918E-2</v>
      </c>
      <c r="K69" s="2">
        <f t="shared" si="7"/>
        <v>1.1526213840887346E-17</v>
      </c>
      <c r="L69" s="2">
        <f t="shared" si="8"/>
        <v>7.5682034879689355E-12</v>
      </c>
    </row>
    <row r="70" spans="8:12">
      <c r="H70" s="26">
        <v>-0.433</v>
      </c>
      <c r="I70" s="2">
        <f t="shared" si="9"/>
        <v>4.7990815128944098E-7</v>
      </c>
      <c r="J70" s="2">
        <f t="shared" ref="J70:J133" si="10">NORMDIST(H70,$G$21,$G$16,0)</f>
        <v>3.839309932787096E-2</v>
      </c>
      <c r="K70" s="2">
        <f t="shared" ref="K70:K133" si="11">NORMDIST(H70,$G$22,$G$17,0)</f>
        <v>1.3897744161282316E-17</v>
      </c>
      <c r="L70" s="2">
        <f t="shared" ref="L70:L133" si="12">NORMDIST(H70,$G$2,$G$7,0)</f>
        <v>8.5258738046606535E-12</v>
      </c>
    </row>
    <row r="71" spans="8:12">
      <c r="H71" s="26">
        <v>-0.432</v>
      </c>
      <c r="I71" s="2">
        <f t="shared" si="9"/>
        <v>5.1487562710163965E-7</v>
      </c>
      <c r="J71" s="2">
        <f t="shared" si="10"/>
        <v>3.9055387345744083E-2</v>
      </c>
      <c r="K71" s="2">
        <f t="shared" si="11"/>
        <v>1.6750069863874739E-17</v>
      </c>
      <c r="L71" s="2">
        <f t="shared" si="12"/>
        <v>9.6022391566783683E-12</v>
      </c>
    </row>
    <row r="72" spans="8:12">
      <c r="H72" s="26">
        <v>-0.43099999999999999</v>
      </c>
      <c r="I72" s="2">
        <f t="shared" si="9"/>
        <v>5.5230614916330685E-7</v>
      </c>
      <c r="J72" s="2">
        <f t="shared" si="10"/>
        <v>3.9727688743659777E-2</v>
      </c>
      <c r="K72" s="2">
        <f t="shared" si="11"/>
        <v>2.017918412533537E-17</v>
      </c>
      <c r="L72" s="2">
        <f t="shared" si="12"/>
        <v>1.0811691756629985E-11</v>
      </c>
    </row>
    <row r="73" spans="8:12">
      <c r="H73" s="26">
        <v>-0.43</v>
      </c>
      <c r="I73" s="2">
        <f t="shared" si="9"/>
        <v>5.9236686876091248E-7</v>
      </c>
      <c r="J73" s="2">
        <f t="shared" si="10"/>
        <v>4.0410127719975895E-2</v>
      </c>
      <c r="K73" s="2">
        <f t="shared" si="11"/>
        <v>2.4299942921203248E-17</v>
      </c>
      <c r="L73" s="2">
        <f t="shared" si="12"/>
        <v>1.2170328784333985E-11</v>
      </c>
    </row>
    <row r="74" spans="8:12">
      <c r="H74" s="26">
        <v>-0.42899999999999999</v>
      </c>
      <c r="I74" s="2">
        <f t="shared" si="9"/>
        <v>6.3523582000462405E-7</v>
      </c>
      <c r="J74" s="2">
        <f t="shared" si="10"/>
        <v>4.1102829519200364E-2</v>
      </c>
      <c r="K74" s="2">
        <f t="shared" si="11"/>
        <v>2.9249710634024492E-17</v>
      </c>
      <c r="L74" s="2">
        <f t="shared" si="12"/>
        <v>1.3696149414263218E-11</v>
      </c>
    </row>
    <row r="75" spans="8:12">
      <c r="H75" s="26">
        <v>-0.42799999999999999</v>
      </c>
      <c r="I75" s="2">
        <f t="shared" si="9"/>
        <v>6.8110259594071905E-7</v>
      </c>
      <c r="J75" s="2">
        <f t="shared" si="10"/>
        <v>4.1805920432014421E-2</v>
      </c>
      <c r="K75" s="2">
        <f t="shared" si="11"/>
        <v>3.5192698154840229E-17</v>
      </c>
      <c r="L75" s="2">
        <f t="shared" si="12"/>
        <v>1.5409274013765716E-11</v>
      </c>
    </row>
    <row r="76" spans="8:12">
      <c r="H76" s="26">
        <v>-0.42699999999999999</v>
      </c>
      <c r="I76" s="2">
        <f t="shared" si="9"/>
        <v>7.301690644583574E-7</v>
      </c>
      <c r="J76" s="2">
        <f t="shared" si="10"/>
        <v>4.2519527795108467E-2</v>
      </c>
      <c r="K76" s="2">
        <f t="shared" si="11"/>
        <v>4.2325122657425679E-17</v>
      </c>
      <c r="L76" s="2">
        <f t="shared" si="12"/>
        <v>1.7332187936235221E-11</v>
      </c>
    </row>
    <row r="77" spans="8:12">
      <c r="H77" s="26">
        <v>-0.42599999999999999</v>
      </c>
      <c r="I77" s="2">
        <f t="shared" si="9"/>
        <v>7.826501261874815E-7</v>
      </c>
      <c r="J77" s="2">
        <f t="shared" si="10"/>
        <v>4.3243779990828249E-2</v>
      </c>
      <c r="K77" s="2">
        <f t="shared" si="11"/>
        <v>5.0881341868303131E-17</v>
      </c>
      <c r="L77" s="2">
        <f t="shared" si="12"/>
        <v>1.9490012590312467E-11</v>
      </c>
    </row>
    <row r="78" spans="8:12">
      <c r="H78" s="26">
        <v>-0.42499999999999999</v>
      </c>
      <c r="I78" s="2">
        <f t="shared" si="9"/>
        <v>8.3877451669684396E-7</v>
      </c>
      <c r="J78" s="2">
        <f t="shared" si="10"/>
        <v>4.3978806446627251E-2</v>
      </c>
      <c r="K78" s="2">
        <f t="shared" si="11"/>
        <v>6.114114354089485E-17</v>
      </c>
      <c r="L78" s="2">
        <f t="shared" si="12"/>
        <v>2.1910806749420153E-11</v>
      </c>
    </row>
    <row r="79" spans="8:12">
      <c r="H79" s="26">
        <v>-0.42399999999999999</v>
      </c>
      <c r="I79" s="2">
        <f t="shared" si="9"/>
        <v>8.9878565541820106E-7</v>
      </c>
      <c r="J79" s="2">
        <f t="shared" si="10"/>
        <v>4.4724737634322762E-2</v>
      </c>
      <c r="K79" s="2">
        <f t="shared" si="11"/>
        <v>7.3438403714299294E-17</v>
      </c>
      <c r="L79" s="2">
        <f t="shared" si="12"/>
        <v>2.4625901378054881E-11</v>
      </c>
    </row>
    <row r="80" spans="8:12">
      <c r="H80" s="26">
        <v>-0.42299999999999999</v>
      </c>
      <c r="I80" s="2">
        <f t="shared" si="9"/>
        <v>9.629425438454602E-7</v>
      </c>
      <c r="J80" s="2">
        <f t="shared" si="10"/>
        <v>4.5481705069152223E-2</v>
      </c>
      <c r="K80" s="2">
        <f t="shared" si="11"/>
        <v>8.8171366069081308E-17</v>
      </c>
      <c r="L80" s="2">
        <f t="shared" si="12"/>
        <v>2.7670271595124609E-11</v>
      </c>
    </row>
    <row r="81" spans="8:12">
      <c r="H81" s="26">
        <v>-0.42199999999999999</v>
      </c>
      <c r="I81" s="2">
        <f t="shared" si="9"/>
        <v>1.0315207156855902E-6</v>
      </c>
      <c r="J81" s="2">
        <f t="shared" si="10"/>
        <v>4.6249841308626687E-2</v>
      </c>
      <c r="K81" s="2">
        <f t="shared" si="11"/>
        <v>1.0581484030660376E-16</v>
      </c>
      <c r="L81" s="2">
        <f t="shared" si="12"/>
        <v>3.1082949773329203E-11</v>
      </c>
    </row>
    <row r="82" spans="8:12">
      <c r="H82" s="26">
        <v>-0.42099999999999999</v>
      </c>
      <c r="I82" s="2">
        <f t="shared" si="9"/>
        <v>1.1048132417721254E-6</v>
      </c>
      <c r="J82" s="2">
        <f t="shared" si="10"/>
        <v>4.7029279951178143E-2</v>
      </c>
      <c r="K82" s="2">
        <f t="shared" si="11"/>
        <v>1.2693467117162196E-16</v>
      </c>
      <c r="L82" s="2">
        <f t="shared" si="12"/>
        <v>3.4907484190534857E-11</v>
      </c>
    </row>
    <row r="83" spans="8:12">
      <c r="H83" s="26">
        <v>-0.42</v>
      </c>
      <c r="I83" s="2">
        <f t="shared" si="9"/>
        <v>1.1831317926919847E-6</v>
      </c>
      <c r="J83" s="2">
        <f t="shared" si="10"/>
        <v>4.7820155634597447E-2</v>
      </c>
      <c r="K83" s="2">
        <f t="shared" si="11"/>
        <v>1.5220489291035356E-16</v>
      </c>
      <c r="L83" s="2">
        <f t="shared" si="12"/>
        <v>3.9192448108002117E-11</v>
      </c>
    </row>
    <row r="84" spans="8:12">
      <c r="H84" s="26">
        <v>-0.41899999999999998</v>
      </c>
      <c r="I84" s="2">
        <f t="shared" si="9"/>
        <v>1.2668077622225343E-6</v>
      </c>
      <c r="J84" s="2">
        <f t="shared" si="10"/>
        <v>4.8622604034259997E-2</v>
      </c>
      <c r="K84" s="2">
        <f t="shared" si="11"/>
        <v>1.824280582454643E-16</v>
      </c>
      <c r="L84" s="2">
        <f t="shared" si="12"/>
        <v>4.3992004655247317E-11</v>
      </c>
    </row>
    <row r="85" spans="8:12">
      <c r="H85" s="26">
        <v>-0.41799999999999998</v>
      </c>
      <c r="I85" s="2">
        <f t="shared" si="9"/>
        <v>1.3561934548284834E-6</v>
      </c>
      <c r="J85" s="2">
        <f t="shared" si="10"/>
        <v>4.943676186113552E-2</v>
      </c>
      <c r="K85" s="2">
        <f t="shared" si="11"/>
        <v>2.1855931826906133E-16</v>
      </c>
      <c r="L85" s="2">
        <f t="shared" si="12"/>
        <v>4.9366533456687788E-11</v>
      </c>
    </row>
    <row r="86" spans="8:12">
      <c r="H86" s="26">
        <v>-0.41699999999999998</v>
      </c>
      <c r="I86" s="2">
        <f t="shared" si="9"/>
        <v>1.451663340627554E-6</v>
      </c>
      <c r="J86" s="2">
        <f t="shared" si="10"/>
        <v>5.0262766859578929E-2</v>
      </c>
      <c r="K86" s="2">
        <f t="shared" si="11"/>
        <v>2.6173493224057359E-16</v>
      </c>
      <c r="L86" s="2">
        <f t="shared" si="12"/>
        <v>5.5383325545872642E-11</v>
      </c>
    </row>
    <row r="87" spans="8:12">
      <c r="H87" s="26">
        <v>-0.41599999999999998</v>
      </c>
      <c r="I87" s="2">
        <f t="shared" si="9"/>
        <v>1.5536153814002276E-6</v>
      </c>
      <c r="J87" s="2">
        <f t="shared" si="10"/>
        <v>5.1100757804899359E-2</v>
      </c>
      <c r="K87" s="2">
        <f t="shared" si="11"/>
        <v>3.1330600673847316E-16</v>
      </c>
      <c r="L87" s="2">
        <f t="shared" si="12"/>
        <v>6.2117353784329043E-11</v>
      </c>
    </row>
    <row r="88" spans="8:12">
      <c r="H88" s="26">
        <v>-0.41499999999999998</v>
      </c>
      <c r="I88" s="2">
        <f t="shared" si="9"/>
        <v>1.6624724313923791E-6</v>
      </c>
      <c r="J88" s="2">
        <f t="shared" si="10"/>
        <v>5.1950874500703507E-2</v>
      </c>
      <c r="K88" s="2">
        <f t="shared" si="11"/>
        <v>3.7487840499933191E-16</v>
      </c>
      <c r="L88" s="2">
        <f t="shared" si="12"/>
        <v>6.9652126739622252E-11</v>
      </c>
    </row>
    <row r="89" spans="8:12">
      <c r="H89" s="26">
        <v>-0.41399999999999998</v>
      </c>
      <c r="I89" s="2">
        <f t="shared" si="9"/>
        <v>1.7786837168407461E-6</v>
      </c>
      <c r="J89" s="2">
        <f t="shared" si="10"/>
        <v>5.2813257776010966E-2</v>
      </c>
      <c r="K89" s="2">
        <f t="shared" si="11"/>
        <v>4.4835993313762775E-16</v>
      </c>
      <c r="L89" s="2">
        <f t="shared" si="12"/>
        <v>7.808063478741333E-11</v>
      </c>
    </row>
    <row r="90" spans="8:12">
      <c r="H90" s="26">
        <v>-0.41299999999999998</v>
      </c>
      <c r="I90" s="2">
        <f t="shared" si="9"/>
        <v>1.9027263983398415E-6</v>
      </c>
      <c r="J90" s="2">
        <f t="shared" si="10"/>
        <v>5.3688049482137318E-2</v>
      </c>
      <c r="K90" s="2">
        <f t="shared" si="11"/>
        <v>5.3601610441698928E-16</v>
      </c>
      <c r="L90" s="2">
        <f t="shared" si="12"/>
        <v>8.7506398091991704E-11</v>
      </c>
    </row>
    <row r="91" spans="8:12">
      <c r="H91" s="26">
        <v>-0.41199999999999998</v>
      </c>
      <c r="I91" s="2">
        <f t="shared" si="9"/>
        <v>2.0351072203658396E-6</v>
      </c>
      <c r="J91" s="2">
        <f t="shared" si="10"/>
        <v>5.4575392489343046E-2</v>
      </c>
      <c r="K91" s="2">
        <f t="shared" si="11"/>
        <v>6.4053601066431878E-16</v>
      </c>
      <c r="L91" s="2">
        <f t="shared" si="12"/>
        <v>9.8044627096411862E-11</v>
      </c>
    </row>
    <row r="92" spans="8:12">
      <c r="H92" s="26">
        <v>-0.41099999999999998</v>
      </c>
      <c r="I92" s="2">
        <f t="shared" si="9"/>
        <v>2.1763642524780158E-6</v>
      </c>
      <c r="J92" s="2">
        <f t="shared" si="10"/>
        <v>5.5475430683243773E-2</v>
      </c>
      <c r="K92" s="2">
        <f t="shared" si="11"/>
        <v>7.6511009690308414E-16</v>
      </c>
      <c r="L92" s="2">
        <f t="shared" si="12"/>
        <v>1.0982350722511933E-10</v>
      </c>
    </row>
    <row r="93" spans="8:12">
      <c r="H93" s="26">
        <v>-0.41</v>
      </c>
      <c r="I93" s="2">
        <f t="shared" si="9"/>
        <v>2.3270687269320767E-6</v>
      </c>
      <c r="J93" s="2">
        <f t="shared" si="10"/>
        <v>5.6388308960979634E-2</v>
      </c>
      <c r="K93" s="2">
        <f t="shared" si="11"/>
        <v>9.1352194787287241E-16</v>
      </c>
      <c r="L93" s="2">
        <f t="shared" si="12"/>
        <v>1.229856206777294E-10</v>
      </c>
    </row>
    <row r="94" spans="8:12">
      <c r="H94" s="26">
        <v>-0.40899999999999997</v>
      </c>
      <c r="I94" s="2">
        <f t="shared" si="9"/>
        <v>2.4878269776623438E-6</v>
      </c>
      <c r="J94" s="2">
        <f t="shared" si="10"/>
        <v>5.7314173227140289E-2</v>
      </c>
      <c r="K94" s="2">
        <f t="shared" si="11"/>
        <v>1.0902565609105947E-15</v>
      </c>
      <c r="L94" s="2">
        <f t="shared" si="12"/>
        <v>1.3768951948202433E-10</v>
      </c>
    </row>
    <row r="95" spans="8:12">
      <c r="H95" s="26">
        <v>-0.40799999999999997</v>
      </c>
      <c r="I95" s="2">
        <f t="shared" si="9"/>
        <v>2.6592824858214462E-6</v>
      </c>
      <c r="J95" s="2">
        <f t="shared" si="10"/>
        <v>5.8253170389442305E-2</v>
      </c>
      <c r="K95" s="2">
        <f t="shared" si="11"/>
        <v>1.3006280075440407E-15</v>
      </c>
      <c r="L95" s="2">
        <f t="shared" si="12"/>
        <v>1.5411146538782791E-10</v>
      </c>
    </row>
    <row r="96" spans="8:12">
      <c r="H96" s="26">
        <v>-0.40699999999999997</v>
      </c>
      <c r="I96" s="2">
        <f t="shared" si="9"/>
        <v>2.8421180373075996E-6</v>
      </c>
      <c r="J96" s="2">
        <f t="shared" si="10"/>
        <v>5.9205448354155817E-2</v>
      </c>
      <c r="K96" s="2">
        <f t="shared" si="11"/>
        <v>1.5509298863767664E-15</v>
      </c>
      <c r="L96" s="2">
        <f t="shared" si="12"/>
        <v>1.724473537326386E-10</v>
      </c>
    </row>
    <row r="97" spans="8:12">
      <c r="H97" s="26">
        <v>-0.40600000000000003</v>
      </c>
      <c r="I97" s="2">
        <f t="shared" si="9"/>
        <v>3.0370579979606295E-6</v>
      </c>
      <c r="J97" s="2">
        <f t="shared" si="10"/>
        <v>6.0171156021277532E-2</v>
      </c>
      <c r="K97" s="2">
        <f t="shared" si="11"/>
        <v>1.84861255437111E-15</v>
      </c>
      <c r="L97" s="2">
        <f t="shared" si="12"/>
        <v>1.9291484010715844E-10</v>
      </c>
    </row>
    <row r="98" spans="8:12">
      <c r="H98" s="26">
        <v>-0.40500000000000003</v>
      </c>
      <c r="I98" s="2">
        <f t="shared" si="9"/>
        <v>3.244870712369049E-6</v>
      </c>
      <c r="J98" s="2">
        <f t="shared" si="10"/>
        <v>6.1150443279447041E-2</v>
      </c>
      <c r="K98" s="2">
        <f t="shared" si="11"/>
        <v>2.2024918063351641E-15</v>
      </c>
      <c r="L98" s="2">
        <f t="shared" si="12"/>
        <v>2.1575569050776959E-10</v>
      </c>
    </row>
    <row r="99" spans="8:12">
      <c r="H99" s="26">
        <v>-0.40400000000000003</v>
      </c>
      <c r="I99" s="2">
        <f t="shared" si="9"/>
        <v>3.4663710325022578E-6</v>
      </c>
      <c r="J99" s="2">
        <f t="shared" si="10"/>
        <v>6.2143461000602189E-2</v>
      </c>
      <c r="K99" s="2">
        <f t="shared" si="11"/>
        <v>2.6229944693835376E-15</v>
      </c>
      <c r="L99" s="2">
        <f t="shared" si="12"/>
        <v>2.4123837769816797E-10</v>
      </c>
    </row>
    <row r="100" spans="8:12">
      <c r="H100" s="26">
        <v>-0.40300000000000002</v>
      </c>
      <c r="I100" s="2">
        <f t="shared" si="9"/>
        <v>3.7024229826645376E-6</v>
      </c>
      <c r="J100" s="2">
        <f t="shared" si="10"/>
        <v>6.3150361034372451E-2</v>
      </c>
      <c r="K100" s="2">
        <f t="shared" si="11"/>
        <v>3.1224473090391116E-15</v>
      </c>
      <c r="L100" s="2">
        <f t="shared" si="12"/>
        <v>2.6966094872986512E-10</v>
      </c>
    </row>
    <row r="101" spans="8:12">
      <c r="H101" s="26">
        <v>-0.40200000000000002</v>
      </c>
      <c r="I101" s="2">
        <f t="shared" si="9"/>
        <v>3.9539425675608962E-6</v>
      </c>
      <c r="J101" s="2">
        <f t="shared" si="10"/>
        <v>6.4171296202205449E-2</v>
      </c>
      <c r="K101" s="2">
        <f t="shared" si="11"/>
        <v>3.7154167281099024E-15</v>
      </c>
      <c r="L101" s="2">
        <f t="shared" si="12"/>
        <v>3.0135419100839665E-10</v>
      </c>
    </row>
    <row r="102" spans="8:12">
      <c r="H102" s="26">
        <v>-0.40100000000000002</v>
      </c>
      <c r="I102" s="2">
        <f t="shared" si="9"/>
        <v>4.2219007305700278E-6</v>
      </c>
      <c r="J102" s="2">
        <f t="shared" si="10"/>
        <v>6.5206420291224268E-2</v>
      </c>
      <c r="K102" s="2">
        <f t="shared" si="11"/>
        <v>4.4191080035818061E-15</v>
      </c>
      <c r="L102" s="2">
        <f t="shared" si="12"/>
        <v>3.3668512695765372E-10</v>
      </c>
    </row>
    <row r="103" spans="8:12">
      <c r="H103" s="26">
        <v>-0.4</v>
      </c>
      <c r="I103" s="2">
        <f t="shared" si="9"/>
        <v>4.5073264696367183E-6</v>
      </c>
      <c r="J103" s="2">
        <f t="shared" si="10"/>
        <v>6.6255888047812794E-2</v>
      </c>
      <c r="K103" s="2">
        <f t="shared" si="11"/>
        <v>5.2538342795433115E-15</v>
      </c>
      <c r="L103" s="2">
        <f t="shared" si="12"/>
        <v>3.7606087024931538E-10</v>
      </c>
    </row>
    <row r="104" spans="8:12">
      <c r="H104" s="26">
        <v>-0.39900000000000002</v>
      </c>
      <c r="I104" s="2">
        <f t="shared" si="9"/>
        <v>4.811310118524684E-6</v>
      </c>
      <c r="J104" s="2">
        <f t="shared" si="10"/>
        <v>6.7319855170925216E-2</v>
      </c>
      <c r="K104" s="2">
        <f t="shared" si="11"/>
        <v>6.2435672491971442E-15</v>
      </c>
      <c r="L104" s="2">
        <f t="shared" si="12"/>
        <v>4.1993287974994767E-10</v>
      </c>
    </row>
    <row r="105" spans="8:12">
      <c r="H105" s="26">
        <v>-0.39800000000000002</v>
      </c>
      <c r="I105" s="2">
        <f t="shared" si="9"/>
        <v>5.1350068015129771E-6</v>
      </c>
      <c r="J105" s="2">
        <f t="shared" si="10"/>
        <v>6.8398478305117666E-2</v>
      </c>
      <c r="K105" s="2">
        <f t="shared" si="11"/>
        <v>7.4165834551823551E-15</v>
      </c>
      <c r="L105" s="2">
        <f t="shared" si="12"/>
        <v>4.6880165081912365E-10</v>
      </c>
    </row>
    <row r="106" spans="8:12">
      <c r="H106" s="26">
        <v>-0.39700000000000002</v>
      </c>
      <c r="I106" s="2">
        <f t="shared" si="9"/>
        <v>5.4796400699730177E-6</v>
      </c>
      <c r="J106" s="2">
        <f t="shared" si="10"/>
        <v>6.9491915033298213E-2</v>
      </c>
      <c r="K106" s="2">
        <f t="shared" si="11"/>
        <v>8.8062224596560765E-15</v>
      </c>
      <c r="L106" s="2">
        <f t="shared" si="12"/>
        <v>5.2322188739387393E-10</v>
      </c>
    </row>
    <row r="107" spans="8:12">
      <c r="H107" s="26">
        <v>-0.39600000000000002</v>
      </c>
      <c r="I107" s="2">
        <f t="shared" si="9"/>
        <v>5.8465057296316068E-6</v>
      </c>
      <c r="J107" s="2">
        <f t="shared" si="10"/>
        <v>7.0600323869192766E-2</v>
      </c>
      <c r="K107" s="2">
        <f t="shared" si="11"/>
        <v>1.0451775835790565E-14</v>
      </c>
      <c r="L107" s="2">
        <f t="shared" si="12"/>
        <v>5.8380820244614866E-10</v>
      </c>
    </row>
    <row r="108" spans="8:12">
      <c r="H108" s="26">
        <v>-0.39500000000000002</v>
      </c>
      <c r="I108" s="2">
        <f t="shared" si="9"/>
        <v>6.2369758677063886E-6</v>
      </c>
      <c r="J108" s="2">
        <f t="shared" si="10"/>
        <v>7.1723864249523844E-2</v>
      </c>
      <c r="K108" s="2">
        <f t="shared" si="11"/>
        <v>1.2399529070485622E-14</v>
      </c>
      <c r="L108" s="2">
        <f t="shared" si="12"/>
        <v>6.5124139893144948E-10</v>
      </c>
    </row>
    <row r="109" spans="8:12">
      <c r="H109" s="26">
        <v>-0.39400000000000002</v>
      </c>
      <c r="I109" s="2">
        <f t="shared" si="9"/>
        <v>6.652503089495371E-6</v>
      </c>
      <c r="J109" s="2">
        <f t="shared" si="10"/>
        <v>7.2862696525898871E-2</v>
      </c>
      <c r="K109" s="2">
        <f t="shared" si="11"/>
        <v>1.4703982113404677E-14</v>
      </c>
      <c r="L109" s="2">
        <f t="shared" si="12"/>
        <v>7.2627538829124766E-10</v>
      </c>
    </row>
    <row r="110" spans="8:12">
      <c r="H110" s="26">
        <v>-0.39300000000000002</v>
      </c>
      <c r="I110" s="2">
        <f t="shared" si="9"/>
        <v>7.094624974412599E-6</v>
      </c>
      <c r="J110" s="2">
        <f t="shared" si="10"/>
        <v>7.4016981956405853E-2</v>
      </c>
      <c r="K110" s="2">
        <f t="shared" si="11"/>
        <v>1.742927853975873E-14</v>
      </c>
      <c r="L110" s="2">
        <f t="shared" si="12"/>
        <v>8.097448089653793E-10</v>
      </c>
    </row>
    <row r="111" spans="8:12">
      <c r="H111" s="26">
        <v>-0.39200000000000002</v>
      </c>
      <c r="I111" s="2">
        <f t="shared" si="9"/>
        <v>7.5649687618857636E-6</v>
      </c>
      <c r="J111" s="2">
        <f t="shared" si="10"/>
        <v>7.518688269691283E-2</v>
      </c>
      <c r="K111" s="2">
        <f t="shared" si="11"/>
        <v>2.0650878205679324E-14</v>
      </c>
      <c r="L111" s="2">
        <f t="shared" si="12"/>
        <v>9.025734132517233E-10</v>
      </c>
    </row>
    <row r="112" spans="8:12">
      <c r="H112" s="26">
        <v>-0.39100000000000001</v>
      </c>
      <c r="I112" s="2">
        <f t="shared" si="9"/>
        <v>8.0652562779718833E-6</v>
      </c>
      <c r="J112" s="2">
        <f t="shared" si="10"/>
        <v>7.6372561792069166E-2</v>
      </c>
      <c r="K112" s="2">
        <f t="shared" si="11"/>
        <v>2.4457513971657184E-14</v>
      </c>
      <c r="L112" s="2">
        <f t="shared" si="12"/>
        <v>1.0057832972614248E-9</v>
      </c>
    </row>
    <row r="113" spans="8:12">
      <c r="H113" s="26">
        <v>-0.39</v>
      </c>
      <c r="I113" s="2">
        <f t="shared" si="9"/>
        <v>8.5973091140019504E-6</v>
      </c>
      <c r="J113" s="2">
        <f t="shared" si="10"/>
        <v>7.7574183166004673E-2</v>
      </c>
      <c r="K113" s="2">
        <f t="shared" si="11"/>
        <v>2.8953479673612717E-14</v>
      </c>
      <c r="L113" s="2">
        <f t="shared" si="12"/>
        <v>1.1205050557034887E-9</v>
      </c>
    </row>
    <row r="114" spans="8:12">
      <c r="H114" s="26">
        <v>-0.38900000000000001</v>
      </c>
      <c r="I114" s="2">
        <f t="shared" si="9"/>
        <v>9.1630540690365763E-6</v>
      </c>
      <c r="J114" s="2">
        <f t="shared" si="10"/>
        <v>7.8791911612724946E-2</v>
      </c>
      <c r="K114" s="2">
        <f t="shared" si="11"/>
        <v>3.4261304173458216E-14</v>
      </c>
      <c r="L114" s="2">
        <f t="shared" si="12"/>
        <v>1.2479889508424225E-9</v>
      </c>
    </row>
    <row r="115" spans="8:12">
      <c r="H115" s="26">
        <v>-0.38800000000000001</v>
      </c>
      <c r="I115" s="2">
        <f t="shared" si="9"/>
        <v>9.7645288684026104E-6</v>
      </c>
      <c r="J115" s="2">
        <f t="shared" si="10"/>
        <v>8.0025912786199749E-2</v>
      </c>
      <c r="K115" s="2">
        <f t="shared" si="11"/>
        <v>4.0524875183415582E-14</v>
      </c>
      <c r="L115" s="2">
        <f t="shared" si="12"/>
        <v>1.3896171932587631E-9</v>
      </c>
    </row>
    <row r="116" spans="8:12">
      <c r="H116" s="26">
        <v>-0.38700000000000001</v>
      </c>
      <c r="I116" s="2">
        <f t="shared" si="9"/>
        <v>1.0403888171083553E-5</v>
      </c>
      <c r="J116" s="2">
        <f t="shared" si="10"/>
        <v>8.1276353190141093E-2</v>
      </c>
      <c r="K116" s="2">
        <f t="shared" si="11"/>
        <v>4.7913086817124953E-14</v>
      </c>
      <c r="L116" s="2">
        <f t="shared" si="12"/>
        <v>1.546917441062644E-9</v>
      </c>
    </row>
    <row r="117" spans="8:12">
      <c r="H117" s="26">
        <v>-0.38600000000000001</v>
      </c>
      <c r="I117" s="2">
        <f t="shared" si="9"/>
        <v>1.1083409879259199E-5</v>
      </c>
      <c r="J117" s="2">
        <f t="shared" si="10"/>
        <v>8.2543400167469833E-2</v>
      </c>
      <c r="K117" s="2">
        <f t="shared" si="11"/>
        <v>5.6624096689762788E-14</v>
      </c>
      <c r="L117" s="2">
        <f t="shared" si="12"/>
        <v>1.7215776340261076E-9</v>
      </c>
    </row>
    <row r="118" spans="8:12">
      <c r="H118" s="26">
        <v>-0.38500000000000001</v>
      </c>
      <c r="I118" s="2">
        <f t="shared" si="9"/>
        <v>1.1805501763827285E-5</v>
      </c>
      <c r="J118" s="2">
        <f t="shared" si="10"/>
        <v>8.3827221889466563E-2</v>
      </c>
      <c r="K118" s="2">
        <f t="shared" si="11"/>
        <v>6.6890292114882284E-14</v>
      </c>
      <c r="L118" s="2">
        <f t="shared" si="12"/>
        <v>1.9154622897772208E-9</v>
      </c>
    </row>
    <row r="119" spans="8:12">
      <c r="H119" s="26">
        <v>-0.38400000000000001</v>
      </c>
      <c r="I119" s="2">
        <f t="shared" si="9"/>
        <v>1.2572708420296828E-5</v>
      </c>
      <c r="J119" s="2">
        <f t="shared" si="10"/>
        <v>8.5127987344605222E-2</v>
      </c>
      <c r="K119" s="2">
        <f t="shared" si="11"/>
        <v>7.8984080809891235E-14</v>
      </c>
      <c r="L119" s="2">
        <f t="shared" si="12"/>
        <v>2.1306304008102336E-9</v>
      </c>
    </row>
    <row r="120" spans="8:12">
      <c r="H120" s="26">
        <v>-0.38300000000000001</v>
      </c>
      <c r="I120" s="2">
        <f t="shared" si="9"/>
        <v>1.3387718570017274E-5</v>
      </c>
      <c r="J120" s="2">
        <f t="shared" si="10"/>
        <v>8.64458663270668E-2</v>
      </c>
      <c r="K120" s="2">
        <f t="shared" si="11"/>
        <v>9.3224639848954786E-14</v>
      </c>
      <c r="L120" s="2">
        <f t="shared" si="12"/>
        <v>2.3693550836872645E-9</v>
      </c>
    </row>
    <row r="121" spans="8:12">
      <c r="H121" s="26">
        <v>-0.38200000000000001</v>
      </c>
      <c r="I121" s="2">
        <f t="shared" si="9"/>
        <v>1.4253372722300935E-5</v>
      </c>
      <c r="J121" s="2">
        <f t="shared" si="10"/>
        <v>8.7781029424929699E-2</v>
      </c>
      <c r="K121" s="2">
        <f t="shared" si="11"/>
        <v>1.0998577776335952E-13</v>
      </c>
      <c r="L121" s="2">
        <f t="shared" si="12"/>
        <v>2.634145145523084E-9</v>
      </c>
    </row>
    <row r="122" spans="8:12">
      <c r="H122" s="26">
        <v>-0.38100000000000001</v>
      </c>
      <c r="I122" s="2">
        <f t="shared" si="9"/>
        <v>1.5172671213607413E-5</v>
      </c>
      <c r="J122" s="2">
        <f t="shared" si="10"/>
        <v>8.9133648008035637E-2</v>
      </c>
      <c r="K122" s="2">
        <f t="shared" si="11"/>
        <v>1.2970508911099554E-13</v>
      </c>
      <c r="L122" s="2">
        <f t="shared" si="12"/>
        <v>2.9277687477431727E-9</v>
      </c>
    </row>
    <row r="123" spans="8:12">
      <c r="H123" s="26">
        <v>-0.38</v>
      </c>
      <c r="I123" s="2">
        <f t="shared" si="9"/>
        <v>1.6148782640591066E-5</v>
      </c>
      <c r="J123" s="2">
        <f t="shared" si="10"/>
        <v>9.0503894215527902E-2</v>
      </c>
      <c r="K123" s="2">
        <f t="shared" si="11"/>
        <v>1.5289460900672649E-13</v>
      </c>
      <c r="L123" s="2">
        <f t="shared" si="12"/>
        <v>3.2532793632846587E-9</v>
      </c>
    </row>
    <row r="124" spans="8:12">
      <c r="H124" s="26">
        <v>-0.379</v>
      </c>
      <c r="I124" s="2">
        <f t="shared" si="9"/>
        <v>1.7185052704463012E-5</v>
      </c>
      <c r="J124" s="2">
        <f t="shared" si="10"/>
        <v>9.1891940943059275E-2</v>
      </c>
      <c r="K124" s="2">
        <f t="shared" si="11"/>
        <v>1.8015320758296978E-13</v>
      </c>
      <c r="L124" s="2">
        <f t="shared" si="12"/>
        <v>3.6140442409723913E-9</v>
      </c>
    </row>
    <row r="125" spans="8:12">
      <c r="H125" s="26">
        <v>-0.378</v>
      </c>
      <c r="I125" s="2">
        <f t="shared" si="9"/>
        <v>1.8285013484789357E-5</v>
      </c>
      <c r="J125" s="2">
        <f t="shared" si="10"/>
        <v>9.3297961829668291E-2</v>
      </c>
      <c r="K125" s="2">
        <f t="shared" si="11"/>
        <v>2.1218100177452898E-13</v>
      </c>
      <c r="L125" s="2">
        <f t="shared" si="12"/>
        <v>4.0137756098608176E-9</v>
      </c>
    </row>
    <row r="126" spans="8:12">
      <c r="H126" s="26">
        <v>-0.377</v>
      </c>
      <c r="I126" s="2">
        <f t="shared" si="9"/>
        <v>1.9452393161540467E-5</v>
      </c>
      <c r="J126" s="2">
        <f t="shared" si="10"/>
        <v>9.4722131244320218E-2</v>
      </c>
      <c r="K126" s="2">
        <f t="shared" si="11"/>
        <v>2.4979610492530234E-13</v>
      </c>
      <c r="L126" s="2">
        <f t="shared" si="12"/>
        <v>4.4565648770058299E-9</v>
      </c>
    </row>
    <row r="127" spans="8:12">
      <c r="H127" s="26">
        <v>-0.376</v>
      </c>
      <c r="I127" s="2">
        <f t="shared" si="9"/>
        <v>2.0691126204915471E-5</v>
      </c>
      <c r="J127" s="2">
        <f t="shared" si="10"/>
        <v>9.6164624272112129E-2</v>
      </c>
      <c r="K127" s="2">
        <f t="shared" si="11"/>
        <v>2.9395408433350103E-13</v>
      </c>
      <c r="L127" s="2">
        <f t="shared" si="12"/>
        <v>4.9469200945492402E-9</v>
      </c>
    </row>
    <row r="128" spans="8:12">
      <c r="H128" s="26">
        <v>-0.375</v>
      </c>
      <c r="I128" s="2">
        <f t="shared" si="9"/>
        <v>2.2005364053201231E-5</v>
      </c>
      <c r="J128" s="2">
        <f t="shared" si="10"/>
        <v>9.7625616700138085E-2</v>
      </c>
      <c r="K128" s="2">
        <f t="shared" si="11"/>
        <v>3.4577055394234509E-13</v>
      </c>
      <c r="L128" s="2">
        <f t="shared" si="12"/>
        <v>5.4898069962993482E-9</v>
      </c>
    </row>
    <row r="129" spans="8:12">
      <c r="H129" s="26">
        <v>-0.374</v>
      </c>
      <c r="I129" s="2">
        <f t="shared" si="9"/>
        <v>2.3399486299677231E-5</v>
      </c>
      <c r="J129" s="2">
        <f t="shared" si="10"/>
        <v>9.9105285003013979E-2</v>
      </c>
      <c r="K129" s="2">
        <f t="shared" si="11"/>
        <v>4.0654739503638781E-13</v>
      </c>
      <c r="L129" s="2">
        <f t="shared" si="12"/>
        <v>6.0906939303244071E-9</v>
      </c>
    </row>
    <row r="130" spans="8:12">
      <c r="H130" s="26">
        <v>-0.373</v>
      </c>
      <c r="I130" s="2">
        <f t="shared" si="9"/>
        <v>2.487811241035525E-5</v>
      </c>
      <c r="J130" s="2">
        <f t="shared" si="10"/>
        <v>0.10060380632805849</v>
      </c>
      <c r="K130" s="2">
        <f t="shared" si="11"/>
        <v>4.7780317326561244E-13</v>
      </c>
      <c r="L130" s="2">
        <f t="shared" si="12"/>
        <v>6.7556010426000816E-9</v>
      </c>
    </row>
    <row r="131" spans="8:12">
      <c r="H131" s="26">
        <v>-0.372</v>
      </c>
      <c r="I131" s="2">
        <f t="shared" si="9"/>
        <v>2.6446113995137725E-5</v>
      </c>
      <c r="J131" s="2">
        <f t="shared" si="10"/>
        <v>0.10212135848012935</v>
      </c>
      <c r="K131" s="2">
        <f t="shared" si="11"/>
        <v>5.6130840701147978E-13</v>
      </c>
      <c r="L131" s="2">
        <f t="shared" si="12"/>
        <v>7.4911540976396651E-9</v>
      </c>
    </row>
    <row r="132" spans="8:12">
      <c r="H132" s="26">
        <v>-0.371</v>
      </c>
      <c r="I132" s="2">
        <f t="shared" si="9"/>
        <v>2.8108627655800434E-5</v>
      </c>
      <c r="J132" s="2">
        <f t="shared" si="10"/>
        <v>0.10365811990611201</v>
      </c>
      <c r="K132" s="2">
        <f t="shared" si="11"/>
        <v>6.5912644165160627E-13</v>
      </c>
      <c r="L132" s="2">
        <f t="shared" si="12"/>
        <v>8.3046433554692341E-9</v>
      </c>
    </row>
    <row r="133" spans="8:12">
      <c r="H133" s="26">
        <v>-0.37</v>
      </c>
      <c r="I133" s="2">
        <f t="shared" ref="I133:I196" si="13">NORMDIST(H133,$G$20,$G$15,0)</f>
        <v>2.9871068435044953E-5</v>
      </c>
      <c r="J133" s="2">
        <f t="shared" si="10"/>
        <v>0.10521426967905952</v>
      </c>
      <c r="K133" s="2">
        <f t="shared" si="11"/>
        <v>7.7366079851913144E-13</v>
      </c>
      <c r="L133" s="2">
        <f t="shared" si="12"/>
        <v>9.2040879604884682E-9</v>
      </c>
    </row>
    <row r="134" spans="8:12">
      <c r="H134" s="26">
        <v>-0.36899999999999999</v>
      </c>
      <c r="I134" s="2">
        <f t="shared" si="13"/>
        <v>3.1739143891731994E-5</v>
      </c>
      <c r="J134" s="2">
        <f t="shared" ref="J134:J197" si="14">NORMDIST(H134,$G$21,$G$16,0)</f>
        <v>0.10678998748198092</v>
      </c>
      <c r="K134" s="2">
        <f t="shared" ref="K134:K197" si="15">NORMDIST(H134,$G$22,$G$17,0)</f>
        <v>9.0770999839202801E-13</v>
      </c>
      <c r="L134" s="2">
        <f t="shared" ref="L134:L197" si="16">NORMDIST(H134,$G$2,$G$7,0)</f>
        <v>1.0198306336889003E-8</v>
      </c>
    </row>
    <row r="135" spans="8:12">
      <c r="H135" s="26">
        <v>-0.36799999999999999</v>
      </c>
      <c r="I135" s="2">
        <f t="shared" si="13"/>
        <v>3.3718868828291773E-5</v>
      </c>
      <c r="J135" s="2">
        <f t="shared" si="14"/>
        <v>0.10838545359127742</v>
      </c>
      <c r="K135" s="2">
        <f t="shared" si="15"/>
        <v>1.0645310095798593E-12</v>
      </c>
      <c r="L135" s="2">
        <f t="shared" si="16"/>
        <v>1.1296993127615125E-8</v>
      </c>
    </row>
    <row r="136" spans="8:12">
      <c r="H136" s="26">
        <v>-0.36699999999999999</v>
      </c>
      <c r="I136" s="2">
        <f t="shared" si="13"/>
        <v>3.5816580697218898E-5</v>
      </c>
      <c r="J136" s="2">
        <f t="shared" si="14"/>
        <v>0.11000084885982341</v>
      </c>
      <c r="K136" s="2">
        <f t="shared" si="15"/>
        <v>1.2479126428242183E-12</v>
      </c>
      <c r="L136" s="2">
        <f t="shared" si="16"/>
        <v>1.2510803259587688E-8</v>
      </c>
    </row>
    <row r="137" spans="8:12">
      <c r="H137" s="26">
        <v>-0.36599999999999999</v>
      </c>
      <c r="I137" s="2">
        <f t="shared" si="13"/>
        <v>3.8038955714491322E-5</v>
      </c>
      <c r="J137" s="2">
        <f t="shared" si="14"/>
        <v>0.11163635469969205</v>
      </c>
      <c r="K137" s="2">
        <f t="shared" si="15"/>
        <v>1.4622604123893326E-12</v>
      </c>
      <c r="L137" s="2">
        <f t="shared" si="16"/>
        <v>1.3851443767326986E-8</v>
      </c>
    </row>
    <row r="138" spans="8:12">
      <c r="H138" s="26">
        <v>-0.36499999999999999</v>
      </c>
      <c r="I138" s="2">
        <f t="shared" si="13"/>
        <v>4.0393025708707398E-5</v>
      </c>
      <c r="J138" s="2">
        <f t="shared" si="14"/>
        <v>0.11329215306452203</v>
      </c>
      <c r="K138" s="2">
        <f t="shared" si="15"/>
        <v>1.7126946084097357E-12</v>
      </c>
      <c r="L138" s="2">
        <f t="shared" si="16"/>
        <v>1.533177406048679E-8</v>
      </c>
    </row>
    <row r="139" spans="8:12">
      <c r="H139" s="26">
        <v>-0.36399999999999999</v>
      </c>
      <c r="I139" s="2">
        <f t="shared" si="13"/>
        <v>4.2886195735716246E-5</v>
      </c>
      <c r="J139" s="2">
        <f t="shared" si="14"/>
        <v>0.11496842643152586</v>
      </c>
      <c r="K139" s="2">
        <f t="shared" si="15"/>
        <v>2.0051635837774081E-12</v>
      </c>
      <c r="L139" s="2">
        <f t="shared" si="16"/>
        <v>1.6965915378438976E-8</v>
      </c>
    </row>
    <row r="140" spans="8:12">
      <c r="H140" s="26">
        <v>-0.36299999999999999</v>
      </c>
      <c r="I140" s="2">
        <f t="shared" si="13"/>
        <v>4.5526262489516516E-5</v>
      </c>
      <c r="J140" s="2">
        <f t="shared" si="14"/>
        <v>0.1166653577831369</v>
      </c>
      <c r="K140" s="2">
        <f t="shared" si="15"/>
        <v>2.3465745541259126E-12</v>
      </c>
      <c r="L140" s="2">
        <f t="shared" si="16"/>
        <v>1.8769370237248538E-8</v>
      </c>
    </row>
    <row r="141" spans="8:12">
      <c r="H141" s="26">
        <v>-0.36199999999999999</v>
      </c>
      <c r="I141" s="2">
        <f t="shared" si="13"/>
        <v>4.8321433541224703E-5</v>
      </c>
      <c r="J141" s="2">
        <f t="shared" si="14"/>
        <v>0.11838313058829386</v>
      </c>
      <c r="K141" s="2">
        <f t="shared" si="15"/>
        <v>2.7449445469495526E-12</v>
      </c>
      <c r="L141" s="2">
        <f t="shared" si="16"/>
        <v>2.0759152741485578E-8</v>
      </c>
    </row>
    <row r="142" spans="8:12">
      <c r="H142" s="26">
        <v>-0.36099999999999999</v>
      </c>
      <c r="I142" s="2">
        <f t="shared" si="13"/>
        <v>5.1280347438964165E-5</v>
      </c>
      <c r="J142" s="2">
        <f t="shared" si="14"/>
        <v>0.12012192878336256</v>
      </c>
      <c r="K142" s="2">
        <f t="shared" si="15"/>
        <v>3.2095745214124605E-12</v>
      </c>
      <c r="L142" s="2">
        <f t="shared" si="16"/>
        <v>2.2953930705696321E-8</v>
      </c>
    </row>
    <row r="143" spans="8:12">
      <c r="H143" s="26">
        <v>-0.36</v>
      </c>
      <c r="I143" s="2">
        <f t="shared" si="13"/>
        <v>5.4412094702593119E-5</v>
      </c>
      <c r="J143" s="2">
        <f t="shared" si="14"/>
        <v>0.12188193675269152</v>
      </c>
      <c r="K143" s="2">
        <f t="shared" si="15"/>
        <v>3.7512501205671313E-12</v>
      </c>
      <c r="L143" s="2">
        <f t="shared" si="16"/>
        <v>2.5374180608384783E-8</v>
      </c>
    </row>
    <row r="144" spans="8:12">
      <c r="H144" s="26">
        <v>-0.35899999999999999</v>
      </c>
      <c r="I144" s="2">
        <f t="shared" si="13"/>
        <v>5.7726239748292463E-5</v>
      </c>
      <c r="J144" s="2">
        <f t="shared" si="14"/>
        <v>0.12366333930880284</v>
      </c>
      <c r="K144" s="2">
        <f t="shared" si="15"/>
        <v>4.3824730199983964E-12</v>
      </c>
      <c r="L144" s="2">
        <f t="shared" si="16"/>
        <v>2.8042356485451008E-8</v>
      </c>
    </row>
    <row r="145" spans="8:12">
      <c r="H145" s="26">
        <v>-0.35799999999999998</v>
      </c>
      <c r="I145" s="2">
        <f t="shared" si="13"/>
        <v>6.1232843779141852E-5</v>
      </c>
      <c r="J145" s="2">
        <f t="shared" si="14"/>
        <v>0.12546632167221472</v>
      </c>
      <c r="K145" s="2">
        <f t="shared" si="15"/>
        <v>5.117727409810026E-12</v>
      </c>
      <c r="L145" s="2">
        <f t="shared" si="16"/>
        <v>3.0983073960622236E-8</v>
      </c>
    </row>
    <row r="146" spans="8:12">
      <c r="H146" s="26">
        <v>-0.35699999999999998</v>
      </c>
      <c r="I146" s="2">
        <f t="shared" si="13"/>
        <v>6.4942488678961598E-5</v>
      </c>
      <c r="J146" s="2">
        <f t="shared" si="14"/>
        <v>0.12729106945089663</v>
      </c>
      <c r="K146" s="2">
        <f t="shared" si="15"/>
        <v>5.9737867999612945E-12</v>
      </c>
      <c r="L146" s="2">
        <f t="shared" si="16"/>
        <v>3.4223310707977826E-8</v>
      </c>
    </row>
    <row r="147" spans="8:12">
      <c r="H147" s="26">
        <v>-0.35599999999999998</v>
      </c>
      <c r="I147" s="2">
        <f t="shared" si="13"/>
        <v>6.8866301947855514E-5</v>
      </c>
      <c r="J147" s="2">
        <f t="shared" si="14"/>
        <v>0.12913776861935447</v>
      </c>
      <c r="K147" s="2">
        <f t="shared" si="15"/>
        <v>6.9700670830762001E-12</v>
      </c>
      <c r="L147" s="2">
        <f t="shared" si="16"/>
        <v>3.7792624746692742E-8</v>
      </c>
    </row>
    <row r="148" spans="8:12">
      <c r="H148" s="26">
        <v>-0.35499999999999998</v>
      </c>
      <c r="I148" s="2">
        <f t="shared" si="13"/>
        <v>7.3015982719077885E-5</v>
      </c>
      <c r="J148" s="2">
        <f t="shared" si="14"/>
        <v>0.13100660549734638</v>
      </c>
      <c r="K148" s="2">
        <f t="shared" si="15"/>
        <v>8.1290326362313582E-12</v>
      </c>
      <c r="L148" s="2">
        <f t="shared" si="16"/>
        <v>4.1723392081138896E-8</v>
      </c>
    </row>
    <row r="149" spans="8:12">
      <c r="H149" s="26">
        <v>-0.35399999999999998</v>
      </c>
      <c r="I149" s="2">
        <f t="shared" si="13"/>
        <v>7.7403828898050747E-5</v>
      </c>
      <c r="J149" s="2">
        <f t="shared" si="14"/>
        <v>0.13289776672822703</v>
      </c>
      <c r="K149" s="2">
        <f t="shared" si="15"/>
        <v>9.4766632077093511E-12</v>
      </c>
      <c r="L149" s="2">
        <f t="shared" si="16"/>
        <v>4.6051065321054211E-8</v>
      </c>
    </row>
    <row r="150" spans="8:12">
      <c r="H150" s="26">
        <v>-0.35299999999999998</v>
      </c>
      <c r="I150" s="2">
        <f t="shared" si="13"/>
        <v>8.20427654655908E-5</v>
      </c>
      <c r="J150" s="2">
        <f t="shared" si="14"/>
        <v>0.13481143925692046</v>
      </c>
      <c r="K150" s="2">
        <f t="shared" si="15"/>
        <v>1.1042990431882937E-11</v>
      </c>
      <c r="L150" s="2">
        <f t="shared" si="16"/>
        <v>5.081445504721495E-8</v>
      </c>
    </row>
    <row r="151" spans="8:12">
      <c r="H151" s="26">
        <v>-0.35199999999999998</v>
      </c>
      <c r="I151" s="2">
        <f t="shared" si="13"/>
        <v>8.6946373988651575E-5</v>
      </c>
      <c r="J151" s="2">
        <f t="shared" si="14"/>
        <v>0.13674781030752067</v>
      </c>
      <c r="K151" s="2">
        <f t="shared" si="15"/>
        <v>1.2862714062883522E-11</v>
      </c>
      <c r="L151" s="2">
        <f t="shared" si="16"/>
        <v>5.6056035828549091E-8</v>
      </c>
    </row>
    <row r="152" spans="8:12">
      <c r="H152" s="26">
        <v>-0.35099999999999998</v>
      </c>
      <c r="I152" s="2">
        <f t="shared" si="13"/>
        <v>9.2128923383156595E-5</v>
      </c>
      <c r="J152" s="2">
        <f t="shared" si="14"/>
        <v>0.13870706736051933</v>
      </c>
      <c r="K152" s="2">
        <f t="shared" si="15"/>
        <v>1.4975909435341208E-11</v>
      </c>
      <c r="L152" s="2">
        <f t="shared" si="16"/>
        <v>6.1822278947606237E-8</v>
      </c>
    </row>
    <row r="153" spans="8:12">
      <c r="H153" s="26">
        <v>-0.35</v>
      </c>
      <c r="I153" s="2">
        <f t="shared" si="13"/>
        <v>9.7605401974790447E-5</v>
      </c>
      <c r="J153" s="2">
        <f t="shared" si="14"/>
        <v>0.14068939812965969</v>
      </c>
      <c r="K153" s="2">
        <f t="shared" si="15"/>
        <v>1.7428839270625049E-11</v>
      </c>
      <c r="L153" s="2">
        <f t="shared" si="16"/>
        <v>6.8164014053443701E-8</v>
      </c>
    </row>
    <row r="154" spans="8:12">
      <c r="H154" s="26">
        <v>-0.34899999999999998</v>
      </c>
      <c r="I154" s="2">
        <f t="shared" si="13"/>
        <v>1.0339155090492185E-4</v>
      </c>
      <c r="J154" s="2">
        <f t="shared" si="14"/>
        <v>0.14269499053841778</v>
      </c>
      <c r="K154" s="2">
        <f t="shared" si="15"/>
        <v>2.0274884774844685E-11</v>
      </c>
      <c r="L154" s="2">
        <f t="shared" si="16"/>
        <v>7.5136822135081422E-8</v>
      </c>
    </row>
    <row r="155" spans="8:12">
      <c r="H155" s="26">
        <v>-0.34799999999999998</v>
      </c>
      <c r="I155" s="2">
        <f t="shared" si="13"/>
        <v>1.0950389893016383E-4</v>
      </c>
      <c r="J155" s="2">
        <f t="shared" si="14"/>
        <v>0.14472403269610812</v>
      </c>
      <c r="K155" s="2">
        <f t="shared" si="15"/>
        <v>2.3575613048719489E-11</v>
      </c>
      <c r="L155" s="2">
        <f t="shared" si="16"/>
        <v>8.2801462395511073E-8</v>
      </c>
    </row>
    <row r="156" spans="8:12">
      <c r="H156" s="26">
        <v>-0.34699999999999998</v>
      </c>
      <c r="I156" s="2">
        <f t="shared" si="13"/>
        <v>1.1595979866541747E-4</v>
      </c>
      <c r="J156" s="2">
        <f t="shared" si="14"/>
        <v>0.14677671287361657</v>
      </c>
      <c r="K156" s="2">
        <f t="shared" si="15"/>
        <v>2.7402000181157076E-11</v>
      </c>
      <c r="L156" s="2">
        <f t="shared" si="16"/>
        <v>9.1224335806683018E-8</v>
      </c>
    </row>
    <row r="157" spans="8:12">
      <c r="H157" s="26">
        <v>-0.34599999999999997</v>
      </c>
      <c r="I157" s="2">
        <f t="shared" si="13"/>
        <v>1.2277746432161137E-4</v>
      </c>
      <c r="J157" s="2">
        <f t="shared" si="14"/>
        <v>0.14885321947875771</v>
      </c>
      <c r="K157" s="2">
        <f t="shared" si="15"/>
        <v>3.183583206382918E-11</v>
      </c>
      <c r="L157" s="2">
        <f t="shared" si="16"/>
        <v>1.0047798834083562E-7</v>
      </c>
    </row>
    <row r="158" spans="8:12">
      <c r="H158" s="26">
        <v>-0.34499999999999997</v>
      </c>
      <c r="I158" s="2">
        <f t="shared" si="13"/>
        <v>1.2997601099072874E-4</v>
      </c>
      <c r="J158" s="2">
        <f t="shared" si="14"/>
        <v>0.1509537410312583</v>
      </c>
      <c r="K158" s="2">
        <f t="shared" si="15"/>
        <v>3.6971307983422675E-11</v>
      </c>
      <c r="L158" s="2">
        <f t="shared" si="16"/>
        <v>1.106416571039477E-7</v>
      </c>
    </row>
    <row r="159" spans="8:12">
      <c r="H159" s="26">
        <v>-0.34399999999999997</v>
      </c>
      <c r="I159" s="2">
        <f t="shared" si="13"/>
        <v>1.3757549553210086E-4</v>
      </c>
      <c r="J159" s="2">
        <f t="shared" si="14"/>
        <v>0.15307846613736631</v>
      </c>
      <c r="K159" s="2">
        <f t="shared" si="15"/>
        <v>4.2916875466777442E-11</v>
      </c>
      <c r="L159" s="2">
        <f t="shared" si="16"/>
        <v>1.2180186284398492E-7</v>
      </c>
    </row>
    <row r="160" spans="8:12">
      <c r="H160" s="26">
        <v>-0.34300000000000003</v>
      </c>
      <c r="I160" s="2">
        <f t="shared" si="13"/>
        <v>1.455969591153632E-4</v>
      </c>
      <c r="J160" s="2">
        <f t="shared" si="14"/>
        <v>0.15522758346408544</v>
      </c>
      <c r="K160" s="2">
        <f t="shared" si="15"/>
        <v>4.9797328722468899E-11</v>
      </c>
      <c r="L160" s="2">
        <f t="shared" si="16"/>
        <v>1.3405305257107125E-7</v>
      </c>
    </row>
    <row r="161" spans="8:12">
      <c r="H161" s="26">
        <v>-0.34200000000000003</v>
      </c>
      <c r="I161" s="2">
        <f t="shared" si="13"/>
        <v>1.5406247147688442E-4</v>
      </c>
      <c r="J161" s="2">
        <f t="shared" si="14"/>
        <v>0.15740128171303633</v>
      </c>
      <c r="K161" s="2">
        <f t="shared" si="15"/>
        <v>5.7756207397443402E-11</v>
      </c>
      <c r="L161" s="2">
        <f t="shared" si="16"/>
        <v>1.4749829630985066E-7</v>
      </c>
    </row>
    <row r="162" spans="8:12">
      <c r="H162" s="26">
        <v>-0.34100000000000003</v>
      </c>
      <c r="I162" s="2">
        <f t="shared" si="13"/>
        <v>1.6299517694790653E-4</v>
      </c>
      <c r="J162" s="2">
        <f t="shared" si="14"/>
        <v>0.1595997495939431</v>
      </c>
      <c r="K162" s="2">
        <f t="shared" si="15"/>
        <v>6.6958537312734393E-11</v>
      </c>
      <c r="L162" s="2">
        <f t="shared" si="16"/>
        <v>1.6225004230735933E-7</v>
      </c>
    </row>
    <row r="163" spans="8:12">
      <c r="H163" s="26">
        <v>-0.34</v>
      </c>
      <c r="I163" s="2">
        <f t="shared" si="13"/>
        <v>1.7241934231409151E-4</v>
      </c>
      <c r="J163" s="2">
        <f t="shared" si="14"/>
        <v>0.1618231757977476</v>
      </c>
      <c r="K163" s="2">
        <f t="shared" si="15"/>
        <v>7.7593960429510042E-11</v>
      </c>
      <c r="L163" s="2">
        <f t="shared" si="16"/>
        <v>1.784309353439315E-7</v>
      </c>
    </row>
    <row r="164" spans="8:12">
      <c r="H164" s="26">
        <v>-0.33900000000000002</v>
      </c>
      <c r="I164" s="2">
        <f t="shared" si="13"/>
        <v>1.8236040656760357E-4</v>
      </c>
      <c r="J164" s="2">
        <f t="shared" si="14"/>
        <v>0.16407174896935076</v>
      </c>
      <c r="K164" s="2">
        <f t="shared" si="15"/>
        <v>8.98803076055471E-11</v>
      </c>
      <c r="L164" s="2">
        <f t="shared" si="16"/>
        <v>1.9617470314135659E-7</v>
      </c>
    </row>
    <row r="165" spans="8:12">
      <c r="H165" s="26">
        <v>-0.33800000000000002</v>
      </c>
      <c r="I165" s="2">
        <f t="shared" si="13"/>
        <v>1.9284503261431915E-4</v>
      </c>
      <c r="J165" s="2">
        <f t="shared" si="14"/>
        <v>0.16634565767998172</v>
      </c>
      <c r="K165" s="2">
        <f t="shared" si="15"/>
        <v>1.0406767482211963E-10</v>
      </c>
      <c r="L165" s="2">
        <f t="shared" si="16"/>
        <v>2.1562711623313917E-7</v>
      </c>
    </row>
    <row r="166" spans="8:12">
      <c r="H166" s="26">
        <v>-0.33700000000000002</v>
      </c>
      <c r="I166" s="2">
        <f t="shared" si="13"/>
        <v>2.0390116100023217E-4</v>
      </c>
      <c r="J166" s="2">
        <f t="shared" si="14"/>
        <v>0.16864509039919579</v>
      </c>
      <c r="K166" s="2">
        <f t="shared" si="15"/>
        <v>1.2044307159214548E-10</v>
      </c>
      <c r="L166" s="2">
        <f t="shared" si="16"/>
        <v>2.3694702705772413E-7</v>
      </c>
    </row>
    <row r="167" spans="8:12">
      <c r="H167" s="26">
        <v>-0.33600000000000002</v>
      </c>
      <c r="I167" s="2">
        <f t="shared" si="13"/>
        <v>2.1555806572256441E-4</v>
      </c>
      <c r="J167" s="2">
        <f t="shared" si="14"/>
        <v>0.17097023546650228</v>
      </c>
      <c r="K167" s="2">
        <f t="shared" si="15"/>
        <v>1.3933571931388151E-10</v>
      </c>
      <c r="L167" s="2">
        <f t="shared" si="16"/>
        <v>2.6030749445854626E-7</v>
      </c>
    </row>
    <row r="168" spans="8:12">
      <c r="H168" s="26">
        <v>-0.33500000000000002</v>
      </c>
      <c r="I168" s="2">
        <f t="shared" si="13"/>
        <v>2.2784641219258998E-4</v>
      </c>
      <c r="J168" s="2">
        <f t="shared" si="14"/>
        <v>0.17332128106262293</v>
      </c>
      <c r="K168" s="2">
        <f t="shared" si="15"/>
        <v>1.6112308753522012E-10</v>
      </c>
      <c r="L168" s="2">
        <f t="shared" si="16"/>
        <v>2.8589700022636972E-7</v>
      </c>
    </row>
    <row r="169" spans="8:12">
      <c r="H169" s="26">
        <v>-0.33400000000000002</v>
      </c>
      <c r="I169" s="2">
        <f t="shared" si="13"/>
        <v>2.4079831741861903E-4</v>
      </c>
      <c r="J169" s="2">
        <f t="shared" si="14"/>
        <v>0.17569841518038079</v>
      </c>
      <c r="K169" s="2">
        <f t="shared" si="15"/>
        <v>1.8623776758083473E-10</v>
      </c>
      <c r="L169" s="2">
        <f t="shared" si="16"/>
        <v>3.1392076480134707E-7</v>
      </c>
    </row>
    <row r="170" spans="8:12">
      <c r="H170" s="26">
        <v>-0.33300000000000002</v>
      </c>
      <c r="I170" s="2">
        <f t="shared" si="13"/>
        <v>2.5444741247908565E-4</v>
      </c>
      <c r="J170" s="2">
        <f t="shared" si="14"/>
        <v>0.17810182559522394</v>
      </c>
      <c r="K170" s="2">
        <f t="shared" si="15"/>
        <v>2.1517529592327295E-10</v>
      </c>
      <c r="L170" s="2">
        <f t="shared" si="16"/>
        <v>3.4460216976641519E-7</v>
      </c>
    </row>
    <row r="171" spans="8:12">
      <c r="H171" s="26">
        <v>-0.33200000000000002</v>
      </c>
      <c r="I171" s="2">
        <f t="shared" si="13"/>
        <v>2.6882890735711531E-4</v>
      </c>
      <c r="J171" s="2">
        <f t="shared" si="14"/>
        <v>0.18053169983538148</v>
      </c>
      <c r="K171" s="2">
        <f t="shared" si="15"/>
        <v>2.4850305422255174E-10</v>
      </c>
      <c r="L171" s="2">
        <f t="shared" si="16"/>
        <v>3.7818429531185448E-7</v>
      </c>
    </row>
    <row r="172" spans="8:12">
      <c r="H172" s="26">
        <v>-0.33100000000000002</v>
      </c>
      <c r="I172" s="2">
        <f t="shared" si="13"/>
        <v>2.839796582094254E-4</v>
      </c>
      <c r="J172" s="2">
        <f t="shared" si="14"/>
        <v>0.18298822515165536</v>
      </c>
      <c r="K172" s="2">
        <f t="shared" si="15"/>
        <v>2.8687038930965982E-10</v>
      </c>
      <c r="L172" s="2">
        <f t="shared" si="16"/>
        <v>4.1493158143530425E-7</v>
      </c>
    </row>
    <row r="173" spans="8:12">
      <c r="H173" s="26">
        <v>-0.33</v>
      </c>
      <c r="I173" s="2">
        <f t="shared" si="13"/>
        <v>2.9993823714385254E-4</v>
      </c>
      <c r="J173" s="2">
        <f t="shared" si="14"/>
        <v>0.18547158848685025</v>
      </c>
      <c r="K173" s="2">
        <f t="shared" si="15"/>
        <v>3.3102011476200541E-10</v>
      </c>
      <c r="L173" s="2">
        <f t="shared" si="16"/>
        <v>4.5513162226406621E-7</v>
      </c>
    </row>
    <row r="174" spans="8:12">
      <c r="H174" s="26">
        <v>-0.32900000000000001</v>
      </c>
      <c r="I174" s="2">
        <f t="shared" si="13"/>
        <v>3.1674500458121762E-4</v>
      </c>
      <c r="J174" s="2">
        <f t="shared" si="14"/>
        <v>0.18798197644484044</v>
      </c>
      <c r="K174" s="2">
        <f t="shared" si="15"/>
        <v>3.8180157635210622E-10</v>
      </c>
      <c r="L174" s="2">
        <f t="shared" si="16"/>
        <v>4.9909710354973274E-7</v>
      </c>
    </row>
    <row r="175" spans="8:12">
      <c r="H175" s="26">
        <v>-0.32800000000000001</v>
      </c>
      <c r="I175" s="2">
        <f t="shared" si="13"/>
        <v>3.3444218427869875E-4</v>
      </c>
      <c r="J175" s="2">
        <f t="shared" si="14"/>
        <v>0.19051957525927779</v>
      </c>
      <c r="K175" s="2">
        <f t="shared" si="15"/>
        <v>4.4018548680994904E-10</v>
      </c>
      <c r="L175" s="2">
        <f t="shared" si="16"/>
        <v>5.4716789409097349E-7</v>
      </c>
    </row>
    <row r="176" spans="8:12">
      <c r="H176" s="26">
        <v>-0.32700000000000001</v>
      </c>
      <c r="I176" s="2">
        <f t="shared" si="13"/>
        <v>3.5307394109322502E-4</v>
      </c>
      <c r="J176" s="2">
        <f t="shared" si="14"/>
        <v>0.19308457076194163</v>
      </c>
      <c r="K176" s="2">
        <f t="shared" si="15"/>
        <v>5.072807613194083E-10</v>
      </c>
      <c r="L176" s="2">
        <f t="shared" si="16"/>
        <v>5.9971330259150738E-7</v>
      </c>
    </row>
    <row r="177" spans="8:12">
      <c r="H177" s="26">
        <v>-0.32600000000000001</v>
      </c>
      <c r="I177" s="2">
        <f t="shared" si="13"/>
        <v>3.7268646156485828E-4</v>
      </c>
      <c r="J177" s="2">
        <f t="shared" si="14"/>
        <v>0.19567714835073319</v>
      </c>
      <c r="K177" s="2">
        <f t="shared" si="15"/>
        <v>5.8435361429733398E-10</v>
      </c>
      <c r="L177" s="2">
        <f t="shared" si="16"/>
        <v>6.5713451225918008E-7</v>
      </c>
    </row>
    <row r="178" spans="8:12">
      <c r="H178" s="26">
        <v>-0.32500000000000001</v>
      </c>
      <c r="I178" s="2">
        <f t="shared" si="13"/>
        <v>3.9332803740141673E-4</v>
      </c>
      <c r="J178" s="2">
        <f t="shared" si="14"/>
        <v>0.19829749295731491</v>
      </c>
      <c r="K178" s="2">
        <f t="shared" si="15"/>
        <v>6.7284921064381897E-10</v>
      </c>
      <c r="L178" s="2">
        <f t="shared" si="16"/>
        <v>7.198672063014419E-7</v>
      </c>
    </row>
    <row r="179" spans="8:12">
      <c r="H179" s="26">
        <v>-0.32400000000000001</v>
      </c>
      <c r="I179" s="2">
        <f t="shared" si="13"/>
        <v>4.1504915194698279E-4</v>
      </c>
      <c r="J179" s="2">
        <f t="shared" si="14"/>
        <v>0.20094578901439933</v>
      </c>
      <c r="K179" s="2">
        <f t="shared" si="15"/>
        <v>7.7441620120676183E-10</v>
      </c>
      <c r="L179" s="2">
        <f t="shared" si="16"/>
        <v>7.883843983751387E-7</v>
      </c>
    </row>
    <row r="180" spans="8:12">
      <c r="H180" s="26">
        <v>-0.32300000000000001</v>
      </c>
      <c r="I180" s="2">
        <f t="shared" si="13"/>
        <v>4.3790256971820539E-4</v>
      </c>
      <c r="J180" s="2">
        <f t="shared" si="14"/>
        <v>0.20362222042268768</v>
      </c>
      <c r="K180" s="2">
        <f t="shared" si="15"/>
        <v>8.9093451311986644E-10</v>
      </c>
      <c r="L180" s="2">
        <f t="shared" si="16"/>
        <v>8.6319948300738335E-7</v>
      </c>
    </row>
    <row r="181" spans="8:12">
      <c r="H181" s="26">
        <v>-0.32200000000000001</v>
      </c>
      <c r="I181" s="2">
        <f t="shared" si="13"/>
        <v>4.6194342909358535E-4</v>
      </c>
      <c r="J181" s="2">
        <f t="shared" si="14"/>
        <v>0.20632697051746215</v>
      </c>
      <c r="K181" s="2">
        <f t="shared" si="15"/>
        <v>1.0245468114454218E-9</v>
      </c>
      <c r="L181" s="2">
        <f t="shared" si="16"/>
        <v>9.4486952202224513E-7</v>
      </c>
    </row>
    <row r="182" spans="8:12">
      <c r="H182" s="26">
        <v>-0.32100000000000001</v>
      </c>
      <c r="I182" s="2">
        <f t="shared" si="13"/>
        <v>4.8722933824217466E-4</v>
      </c>
      <c r="J182" s="2">
        <f t="shared" si="14"/>
        <v>0.20906022203483318</v>
      </c>
      <c r="K182" s="2">
        <f t="shared" si="15"/>
        <v>1.1776940997293955E-9</v>
      </c>
      <c r="L182" s="2">
        <f t="shared" si="16"/>
        <v>1.0339987840884078E-6</v>
      </c>
    </row>
    <row r="183" spans="8:12">
      <c r="H183" s="26">
        <v>-0.32</v>
      </c>
      <c r="I183" s="2">
        <f t="shared" si="13"/>
        <v>5.1382047437927979E-4</v>
      </c>
      <c r="J183" s="2">
        <f t="shared" si="14"/>
        <v>0.21182215707764482</v>
      </c>
      <c r="K183" s="2">
        <f t="shared" si="15"/>
        <v>1.3531559842621631E-9</v>
      </c>
      <c r="L183" s="2">
        <f t="shared" si="16"/>
        <v>1.1312425556491192E-6</v>
      </c>
    </row>
    <row r="184" spans="8:12">
      <c r="H184" s="26">
        <v>-0.31900000000000001</v>
      </c>
      <c r="I184" s="2">
        <f t="shared" si="13"/>
        <v>5.4177968643795665E-4</v>
      </c>
      <c r="J184" s="2">
        <f t="shared" si="14"/>
        <v>0.21461295708104183</v>
      </c>
      <c r="K184" s="2">
        <f t="shared" si="15"/>
        <v>1.5540961907035854E-9</v>
      </c>
      <c r="L184" s="2">
        <f t="shared" si="16"/>
        <v>1.2373112427109676E-6</v>
      </c>
    </row>
    <row r="185" spans="8:12">
      <c r="H185" s="26">
        <v>-0.318</v>
      </c>
      <c r="I185" s="2">
        <f t="shared" si="13"/>
        <v>5.7117260124610499E-4</v>
      </c>
      <c r="J185" s="2">
        <f t="shared" si="14"/>
        <v>0.21743280277769958</v>
      </c>
      <c r="K185" s="2">
        <f t="shared" si="15"/>
        <v>1.784113993016113E-9</v>
      </c>
      <c r="L185" s="2">
        <f t="shared" si="16"/>
        <v>1.3529747842560799E-6</v>
      </c>
    </row>
    <row r="186" spans="8:12">
      <c r="H186" s="26">
        <v>-0.317</v>
      </c>
      <c r="I186" s="2">
        <f t="shared" si="13"/>
        <v>6.0206773330009867E-4</v>
      </c>
      <c r="J186" s="2">
        <f t="shared" si="14"/>
        <v>0.22028187416272163</v>
      </c>
      <c r="K186" s="2">
        <f t="shared" si="15"/>
        <v>2.0473022941704985E-9</v>
      </c>
      <c r="L186" s="2">
        <f t="shared" si="16"/>
        <v>1.4790673994067977E-6</v>
      </c>
    </row>
    <row r="187" spans="8:12">
      <c r="H187" s="26">
        <v>-0.316</v>
      </c>
      <c r="I187" s="2">
        <f t="shared" si="13"/>
        <v>6.3453659822679774E-4</v>
      </c>
      <c r="J187" s="2">
        <f t="shared" si="14"/>
        <v>0.22316035045820684</v>
      </c>
      <c r="K187" s="2">
        <f t="shared" si="15"/>
        <v>2.3483131867475751E-9</v>
      </c>
      <c r="L187" s="2">
        <f t="shared" si="16"/>
        <v>1.6164926919167077E-6</v>
      </c>
    </row>
    <row r="188" spans="8:12">
      <c r="H188" s="26">
        <v>-0.315</v>
      </c>
      <c r="I188" s="2">
        <f t="shared" si="13"/>
        <v>6.6865383002676928E-4</v>
      </c>
      <c r="J188" s="2">
        <f t="shared" si="14"/>
        <v>0.22606841007749043</v>
      </c>
      <c r="K188" s="2">
        <f t="shared" si="15"/>
        <v>2.6924319203496081E-9</v>
      </c>
      <c r="L188" s="2">
        <f t="shared" si="16"/>
        <v>1.76622913709113E-6</v>
      </c>
    </row>
    <row r="189" spans="8:12">
      <c r="H189" s="26">
        <v>-0.314</v>
      </c>
      <c r="I189" s="2">
        <f t="shared" si="13"/>
        <v>7.044973021923484E-4</v>
      </c>
      <c r="J189" s="2">
        <f t="shared" si="14"/>
        <v>0.22900623058906031</v>
      </c>
      <c r="K189" s="2">
        <f t="shared" si="15"/>
        <v>3.0856603127506479E-9</v>
      </c>
      <c r="L189" s="2">
        <f t="shared" si="16"/>
        <v>1.929335977857874E-6</v>
      </c>
    </row>
    <row r="190" spans="8:12">
      <c r="H190" s="26">
        <v>-0.313</v>
      </c>
      <c r="I190" s="2">
        <f t="shared" si="13"/>
        <v>7.4214825279499878E-4</v>
      </c>
      <c r="J190" s="2">
        <f t="shared" si="14"/>
        <v>0.23197398868015551</v>
      </c>
      <c r="K190" s="2">
        <f t="shared" si="15"/>
        <v>3.5348107641633512E-9</v>
      </c>
      <c r="L190" s="2">
        <f t="shared" si="16"/>
        <v>2.1069595584196586E-6</v>
      </c>
    </row>
    <row r="191" spans="8:12">
      <c r="H191" s="26">
        <v>-0.312</v>
      </c>
      <c r="I191" s="2">
        <f t="shared" si="13"/>
        <v>7.8169141363711636E-4</v>
      </c>
      <c r="J191" s="2">
        <f t="shared" si="14"/>
        <v>0.23497186012004642</v>
      </c>
      <c r="K191" s="2">
        <f t="shared" si="15"/>
        <v>4.0476121702054189E-9</v>
      </c>
      <c r="L191" s="2">
        <f t="shared" si="16"/>
        <v>2.3003401257274844E-6</v>
      </c>
    </row>
    <row r="192" spans="8:12">
      <c r="H192" s="26">
        <v>-0.311</v>
      </c>
      <c r="I192" s="2">
        <f t="shared" si="13"/>
        <v>8.2321514356404528E-4</v>
      </c>
      <c r="J192" s="2">
        <f t="shared" si="14"/>
        <v>0.23800001972300461</v>
      </c>
      <c r="K192" s="2">
        <f t="shared" si="15"/>
        <v>4.6328291805716609E-9</v>
      </c>
      <c r="L192" s="2">
        <f t="shared" si="16"/>
        <v>2.5108191309241937E-6</v>
      </c>
    </row>
    <row r="193" spans="8:12">
      <c r="H193" s="26">
        <v>-0.31</v>
      </c>
      <c r="I193" s="2">
        <f t="shared" si="13"/>
        <v>8.6681156603261541E-4</v>
      </c>
      <c r="J193" s="2">
        <f t="shared" si="14"/>
        <v>0.24105864131096183</v>
      </c>
      <c r="K193" s="2">
        <f t="shared" si="15"/>
        <v>5.300396418658963E-9</v>
      </c>
      <c r="L193" s="2">
        <f t="shared" si="16"/>
        <v>2.7398470649238432E-6</v>
      </c>
    </row>
    <row r="194" spans="8:12">
      <c r="H194" s="26">
        <v>-0.309</v>
      </c>
      <c r="I194" s="2">
        <f t="shared" si="13"/>
        <v>9.1257671103296125E-4</v>
      </c>
      <c r="J194" s="2">
        <f t="shared" si="14"/>
        <v>0.24414789767586723</v>
      </c>
      <c r="K194" s="2">
        <f t="shared" si="15"/>
        <v>6.0615694642131194E-9</v>
      </c>
      <c r="L194" s="2">
        <f t="shared" si="16"/>
        <v>2.9889918644209985E-6</v>
      </c>
    </row>
    <row r="195" spans="8:12">
      <c r="H195" s="26">
        <v>-0.308</v>
      </c>
      <c r="I195" s="2">
        <f t="shared" si="13"/>
        <v>9.6061066146073675E-4</v>
      </c>
      <c r="J195" s="2">
        <f t="shared" si="14"/>
        <v>0.24726796054174194</v>
      </c>
      <c r="K195" s="2">
        <f t="shared" si="15"/>
        <v>6.9290946083966193E-9</v>
      </c>
      <c r="L195" s="2">
        <f t="shared" si="16"/>
        <v>3.2599479268687897E-6</v>
      </c>
    </row>
    <row r="196" spans="8:12">
      <c r="H196" s="26">
        <v>-0.307</v>
      </c>
      <c r="I196" s="2">
        <f t="shared" si="13"/>
        <v>1.0110177040370417E-3</v>
      </c>
      <c r="J196" s="2">
        <f t="shared" si="14"/>
        <v>0.25041900052643828</v>
      </c>
      <c r="K196" s="2">
        <f t="shared" si="15"/>
        <v>7.9173996206353098E-9</v>
      </c>
      <c r="L196" s="2">
        <f t="shared" si="16"/>
        <v>3.5545457753315344E-6</v>
      </c>
    </row>
    <row r="197" spans="8:12">
      <c r="H197" s="26">
        <v>-0.30599999999999999</v>
      </c>
      <c r="I197" s="2">
        <f t="shared" ref="I197:I260" si="17">NORMDIST(H197,$G$20,$G$15,0)</f>
        <v>1.0639064848735754E-3</v>
      </c>
      <c r="J197" s="2">
        <f t="shared" si="14"/>
        <v>0.25360118710310842</v>
      </c>
      <c r="K197" s="2">
        <f t="shared" si="15"/>
        <v>9.042808021507894E-9</v>
      </c>
      <c r="L197" s="2">
        <f t="shared" si="16"/>
        <v>3.8747624166121378E-6</v>
      </c>
    </row>
    <row r="198" spans="8:12">
      <c r="H198" s="26">
        <v>-0.30499999999999999</v>
      </c>
      <c r="I198" s="2">
        <f t="shared" si="17"/>
        <v>1.1193901697804892E-3</v>
      </c>
      <c r="J198" s="2">
        <f t="shared" ref="J198:J261" si="18">NORMDIST(H198,$G$21,$G$16,0)</f>
        <v>0.25681468856138373</v>
      </c>
      <c r="K198" s="2">
        <f t="shared" ref="K198:K261" si="19">NORMDIST(H198,$G$22,$G$17,0)</f>
        <v>1.0323779638334929E-8</v>
      </c>
      <c r="L198" s="2">
        <f t="shared" ref="L198:L261" si="20">NORMDIST(H198,$G$2,$G$7,0)</f>
        <v>4.2227324386812122E-6</v>
      </c>
    </row>
    <row r="199" spans="8:12">
      <c r="H199" s="26">
        <v>-0.30399999999999999</v>
      </c>
      <c r="I199" s="2">
        <f t="shared" si="17"/>
        <v>1.1775866094143419E-3</v>
      </c>
      <c r="J199" s="2">
        <f t="shared" si="18"/>
        <v>0.26005967196827401</v>
      </c>
      <c r="K199" s="2">
        <f t="shared" si="19"/>
        <v>1.1781180532786653E-8</v>
      </c>
      <c r="L199" s="2">
        <f t="shared" si="20"/>
        <v>4.6007598962009123E-6</v>
      </c>
    </row>
    <row r="200" spans="8:12">
      <c r="H200" s="26">
        <v>-0.30299999999999999</v>
      </c>
      <c r="I200" s="2">
        <f t="shared" si="17"/>
        <v>1.2386185093633316E-3</v>
      </c>
      <c r="J200" s="2">
        <f t="shared" si="18"/>
        <v>0.26333630312878703</v>
      </c>
      <c r="K200" s="2">
        <f t="shared" si="19"/>
        <v>1.3438585735794931E-8</v>
      </c>
      <c r="L200" s="2">
        <f t="shared" si="20"/>
        <v>5.0113310358458986E-6</v>
      </c>
    </row>
    <row r="201" spans="8:12">
      <c r="H201" s="26">
        <v>-0.30199999999999999</v>
      </c>
      <c r="I201" s="2">
        <f t="shared" si="17"/>
        <v>1.3026136052665656E-3</v>
      </c>
      <c r="J201" s="2">
        <f t="shared" si="18"/>
        <v>0.26664474654627712</v>
      </c>
      <c r="K201" s="2">
        <f t="shared" si="19"/>
        <v>1.5322618607651733E-8</v>
      </c>
      <c r="L201" s="2">
        <f t="shared" si="20"/>
        <v>5.4571279161845539E-6</v>
      </c>
    </row>
    <row r="202" spans="8:12">
      <c r="H202" s="26">
        <v>-0.30099999999999999</v>
      </c>
      <c r="I202" s="2">
        <f t="shared" si="17"/>
        <v>1.3697048430636816E-3</v>
      </c>
      <c r="J202" s="2">
        <f t="shared" si="18"/>
        <v>0.26998516538252487</v>
      </c>
      <c r="K202" s="2">
        <f t="shared" si="19"/>
        <v>1.7463331064021912E-8</v>
      </c>
      <c r="L202" s="2">
        <f t="shared" si="20"/>
        <v>5.9410429800995891E-6</v>
      </c>
    </row>
    <row r="203" spans="8:12">
      <c r="H203" s="26">
        <v>-0.3</v>
      </c>
      <c r="I203" s="2">
        <f t="shared" si="17"/>
        <v>1.4400305644704601E-3</v>
      </c>
      <c r="J203" s="2">
        <f t="shared" si="18"/>
        <v>0.2733577214175541</v>
      </c>
      <c r="K203" s="2">
        <f t="shared" si="19"/>
        <v>1.9894629375655696E-8</v>
      </c>
      <c r="L203" s="2">
        <f t="shared" si="20"/>
        <v>6.466194641106591E-6</v>
      </c>
    </row>
    <row r="204" spans="8:12">
      <c r="H204" s="26">
        <v>-0.29899999999999999</v>
      </c>
      <c r="I204" s="2">
        <f t="shared" si="17"/>
        <v>1.5137346977752066E-3</v>
      </c>
      <c r="J204" s="2">
        <f t="shared" si="18"/>
        <v>0.27676257500919355</v>
      </c>
      <c r="K204" s="2">
        <f t="shared" si="19"/>
        <v>2.2654750765160063E-8</v>
      </c>
      <c r="L204" s="2">
        <f t="shared" si="20"/>
        <v>7.035943948476498E-6</v>
      </c>
    </row>
    <row r="205" spans="8:12">
      <c r="H205" s="26">
        <v>-0.29799999999999999</v>
      </c>
      <c r="I205" s="2">
        <f t="shared" si="17"/>
        <v>1.5909669540497948E-3</v>
      </c>
      <c r="J205" s="2">
        <f t="shared" si="18"/>
        <v>0.28019988505238441</v>
      </c>
      <c r="K205" s="2">
        <f t="shared" si="19"/>
        <v>2.5786796592979449E-8</v>
      </c>
      <c r="L205" s="2">
        <f t="shared" si="20"/>
        <v>7.6539123997914188E-6</v>
      </c>
    </row>
    <row r="206" spans="8:12">
      <c r="H206" s="26">
        <v>-0.29699999999999999</v>
      </c>
      <c r="I206" s="2">
        <f t="shared" si="17"/>
        <v>1.6718830288680571E-3</v>
      </c>
      <c r="J206" s="2">
        <f t="shared" si="18"/>
        <v>0.2836698089382434</v>
      </c>
      <c r="K206" s="2">
        <f t="shared" si="19"/>
        <v>2.9339328551860012E-8</v>
      </c>
      <c r="L206" s="2">
        <f t="shared" si="20"/>
        <v>8.3240009734676497E-6</v>
      </c>
    </row>
    <row r="207" spans="8:12">
      <c r="H207" s="26">
        <v>-0.29599999999999999</v>
      </c>
      <c r="I207" s="2">
        <f t="shared" si="17"/>
        <v>1.7566448096229545E-3</v>
      </c>
      <c r="J207" s="2">
        <f t="shared" si="18"/>
        <v>0.28717250251288484</v>
      </c>
      <c r="K207" s="2">
        <f t="shared" si="19"/>
        <v>3.3367034980079649E-8</v>
      </c>
      <c r="L207" s="2">
        <f t="shared" si="20"/>
        <v>9.0504104578732274E-6</v>
      </c>
    </row>
    <row r="208" spans="8:12">
      <c r="H208" s="26">
        <v>-0.29499999999999998</v>
      </c>
      <c r="I208" s="2">
        <f t="shared" si="17"/>
        <v>1.8454205885323522E-3</v>
      </c>
      <c r="J208" s="2">
        <f t="shared" si="18"/>
        <v>0.29070812003600849</v>
      </c>
      <c r="K208" s="2">
        <f t="shared" si="19"/>
        <v>3.7931475164677082E-8</v>
      </c>
      <c r="L208" s="2">
        <f t="shared" si="20"/>
        <v>9.8376631579547069E-6</v>
      </c>
    </row>
    <row r="209" spans="8:12">
      <c r="H209" s="26">
        <v>-0.29399999999999998</v>
      </c>
      <c r="I209" s="2">
        <f t="shared" si="17"/>
        <v>1.9383852814216888E-3</v>
      </c>
      <c r="J209" s="2">
        <f t="shared" si="18"/>
        <v>0.29427681413925771</v>
      </c>
      <c r="K209" s="2">
        <f t="shared" si="19"/>
        <v>4.3101910343355097E-8</v>
      </c>
      <c r="L209" s="2">
        <f t="shared" si="20"/>
        <v>1.0690626064778474E-5</v>
      </c>
    </row>
    <row r="210" spans="8:12">
      <c r="H210" s="26">
        <v>-0.29299999999999998</v>
      </c>
      <c r="I210" s="2">
        <f t="shared" si="17"/>
        <v>2.0357206523698391E-3</v>
      </c>
      <c r="J210" s="2">
        <f t="shared" si="18"/>
        <v>0.29787873578435686</v>
      </c>
      <c r="K210" s="2">
        <f t="shared" si="19"/>
        <v>4.8956231034802879E-8</v>
      </c>
      <c r="L210" s="2">
        <f t="shared" si="20"/>
        <v>1.1614535578089881E-5</v>
      </c>
    </row>
    <row r="211" spans="8:12">
      <c r="H211" s="26">
        <v>-0.29199999999999998</v>
      </c>
      <c r="I211" s="2">
        <f t="shared" si="17"/>
        <v>2.137615544302396E-3</v>
      </c>
      <c r="J211" s="2">
        <f t="shared" si="18"/>
        <v>0.30151403422103096</v>
      </c>
      <c r="K211" s="2">
        <f t="shared" si="19"/>
        <v>5.5581991339590922E-8</v>
      </c>
      <c r="L211" s="2">
        <f t="shared" si="20"/>
        <v>1.2615023876906293E-5</v>
      </c>
    </row>
    <row r="212" spans="8:12">
      <c r="H212" s="26">
        <v>-0.29099999999999998</v>
      </c>
      <c r="I212" s="2">
        <f t="shared" si="17"/>
        <v>2.2442661156143314E-3</v>
      </c>
      <c r="J212" s="2">
        <f t="shared" si="18"/>
        <v>0.30518285694471614</v>
      </c>
      <c r="K212" s="2">
        <f t="shared" si="19"/>
        <v>6.307756196591737E-8</v>
      </c>
      <c r="L212" s="2">
        <f t="shared" si="20"/>
        <v>1.3698147038296908E-5</v>
      </c>
    </row>
    <row r="213" spans="8:12">
      <c r="H213" s="26">
        <v>-0.28999999999999998</v>
      </c>
      <c r="I213" s="2">
        <f t="shared" si="17"/>
        <v>2.3558760829014741E-3</v>
      </c>
      <c r="J213" s="2">
        <f t="shared" si="18"/>
        <v>0.30888534965406672</v>
      </c>
      <c r="K213" s="2">
        <f t="shared" si="19"/>
        <v>7.1553414955377446E-8</v>
      </c>
      <c r="L213" s="2">
        <f t="shared" si="20"/>
        <v>1.4870415009866011E-5</v>
      </c>
    </row>
    <row r="214" spans="8:12">
      <c r="H214" s="26">
        <v>-0.28899999999999998</v>
      </c>
      <c r="I214" s="2">
        <f t="shared" si="17"/>
        <v>2.4726569698774667E-3</v>
      </c>
      <c r="J214" s="2">
        <f t="shared" si="18"/>
        <v>0.3126216562082651</v>
      </c>
      <c r="K214" s="2">
        <f t="shared" si="19"/>
        <v>8.1133554423384708E-8</v>
      </c>
      <c r="L214" s="2">
        <f t="shared" si="20"/>
        <v>1.6138823547056403E-5</v>
      </c>
    </row>
    <row r="215" spans="8:12">
      <c r="H215" s="26">
        <v>-0.28799999999999998</v>
      </c>
      <c r="I215" s="2">
        <f t="shared" si="17"/>
        <v>2.5948283625498838E-3</v>
      </c>
      <c r="J215" s="2">
        <f t="shared" si="18"/>
        <v>0.31639191858414206</v>
      </c>
      <c r="K215" s="2">
        <f t="shared" si="19"/>
        <v>9.1957109097488747E-8</v>
      </c>
      <c r="L215" s="2">
        <f t="shared" si="20"/>
        <v>1.7510888232232926E-5</v>
      </c>
    </row>
    <row r="216" spans="8:12">
      <c r="H216" s="26">
        <v>-0.28699999999999998</v>
      </c>
      <c r="I216" s="2">
        <f t="shared" si="17"/>
        <v>2.7226181707260553E-3</v>
      </c>
      <c r="J216" s="2">
        <f t="shared" si="18"/>
        <v>0.3201962768331138</v>
      </c>
      <c r="K216" s="2">
        <f t="shared" si="19"/>
        <v>1.041801040460377E-7</v>
      </c>
      <c r="L216" s="2">
        <f t="shared" si="20"/>
        <v>1.8994680698596923E-5</v>
      </c>
    </row>
    <row r="217" spans="8:12">
      <c r="H217" s="26">
        <v>-0.28599999999999998</v>
      </c>
      <c r="I217" s="2">
        <f t="shared" si="17"/>
        <v>2.8562628959155618E-3</v>
      </c>
      <c r="J217" s="2">
        <f t="shared" si="18"/>
        <v>0.32403486903794326</v>
      </c>
      <c r="K217" s="2">
        <f t="shared" si="19"/>
        <v>1.1797743075175426E-7</v>
      </c>
      <c r="L217" s="2">
        <f t="shared" si="20"/>
        <v>2.0598867188330088E-5</v>
      </c>
    </row>
    <row r="218" spans="8:12">
      <c r="H218" s="26">
        <v>-0.28499999999999998</v>
      </c>
      <c r="I218" s="2">
        <f t="shared" si="17"/>
        <v>2.9960079056927102E-3</v>
      </c>
      <c r="J218" s="2">
        <f t="shared" si="18"/>
        <v>0.32790783126933137</v>
      </c>
      <c r="K218" s="2">
        <f t="shared" si="19"/>
        <v>1.3354503661315211E-7</v>
      </c>
      <c r="L218" s="2">
        <f t="shared" si="20"/>
        <v>2.2332749580975299E-5</v>
      </c>
    </row>
    <row r="219" spans="8:12">
      <c r="H219" s="26">
        <v>-0.28399999999999997</v>
      </c>
      <c r="I219" s="2">
        <f t="shared" si="17"/>
        <v>3.1421077145782801E-3</v>
      </c>
      <c r="J219" s="2">
        <f t="shared" si="18"/>
        <v>0.33181529754234818</v>
      </c>
      <c r="K219" s="2">
        <f t="shared" si="19"/>
        <v>1.5110235706560251E-7</v>
      </c>
      <c r="L219" s="2">
        <f t="shared" si="20"/>
        <v>2.4206309034939828E-5</v>
      </c>
    </row>
    <row r="220" spans="8:12">
      <c r="H220" s="26">
        <v>-0.28299999999999997</v>
      </c>
      <c r="I220" s="2">
        <f t="shared" si="17"/>
        <v>3.2948262714956114E-3</v>
      </c>
      <c r="J220" s="2">
        <f t="shared" si="18"/>
        <v>0.33575739977270852</v>
      </c>
      <c r="K220" s="2">
        <f t="shared" si="19"/>
        <v>1.7089501581870949E-7</v>
      </c>
      <c r="L220" s="2">
        <f t="shared" si="20"/>
        <v>2.6230252392157211E-5</v>
      </c>
    </row>
    <row r="221" spans="8:12">
      <c r="H221" s="26">
        <v>-0.28199999999999997</v>
      </c>
      <c r="I221" s="2">
        <f t="shared" si="17"/>
        <v>3.4544372538515434E-3</v>
      </c>
      <c r="J221" s="2">
        <f t="shared" si="18"/>
        <v>0.33973426773290122</v>
      </c>
      <c r="K221" s="2">
        <f t="shared" si="19"/>
        <v>1.9319782122403859E-7</v>
      </c>
      <c r="L221" s="2">
        <f t="shared" si="20"/>
        <v>2.8416061503377376E-5</v>
      </c>
    </row>
    <row r="222" spans="8:12">
      <c r="H222" s="26">
        <v>-0.28100000000000003</v>
      </c>
      <c r="I222" s="2">
        <f t="shared" si="17"/>
        <v>3.6212243682878171E-3</v>
      </c>
      <c r="J222" s="2">
        <f t="shared" si="18"/>
        <v>0.34374602900817974</v>
      </c>
      <c r="K222" s="2">
        <f t="shared" si="19"/>
        <v>2.1831808953491019E-7</v>
      </c>
      <c r="L222" s="2">
        <f t="shared" si="20"/>
        <v>3.0776045639271711E-5</v>
      </c>
    </row>
    <row r="223" spans="8:12">
      <c r="H223" s="26">
        <v>-0.28000000000000003</v>
      </c>
      <c r="I223" s="2">
        <f t="shared" si="17"/>
        <v>3.7954816581436731E-3</v>
      </c>
      <c r="J223" s="2">
        <f t="shared" si="18"/>
        <v>0.34779280895242121</v>
      </c>
      <c r="K223" s="2">
        <f t="shared" si="19"/>
        <v>2.465993288171375E-7</v>
      </c>
      <c r="L223" s="2">
        <f t="shared" si="20"/>
        <v>3.3323397160549198E-5</v>
      </c>
    </row>
    <row r="224" spans="8:12">
      <c r="H224" s="26">
        <v>-0.27900000000000003</v>
      </c>
      <c r="I224" s="2">
        <f t="shared" si="17"/>
        <v>3.9775138176645717E-3</v>
      </c>
      <c r="J224" s="2">
        <f t="shared" si="18"/>
        <v>0.35187473064386127</v>
      </c>
      <c r="K224" s="2">
        <f t="shared" si="19"/>
        <v>2.7842532053655233E-7</v>
      </c>
      <c r="L224" s="2">
        <f t="shared" si="20"/>
        <v>3.6072250628582805E-5</v>
      </c>
    </row>
    <row r="225" spans="8:12">
      <c r="H225" s="26">
        <v>-0.27800000000000002</v>
      </c>
      <c r="I225" s="2">
        <f t="shared" si="17"/>
        <v>4.1676365129867145E-3</v>
      </c>
      <c r="J225" s="2">
        <f t="shared" si="18"/>
        <v>0.3559919148407148</v>
      </c>
      <c r="K225" s="2">
        <f t="shared" si="19"/>
        <v>3.1422463940809191E-7</v>
      </c>
      <c r="L225" s="2">
        <f t="shared" si="20"/>
        <v>3.9037745546654285E-5</v>
      </c>
    </row>
    <row r="226" spans="8:12">
      <c r="H226" s="26">
        <v>-0.27700000000000002</v>
      </c>
      <c r="I226" s="2">
        <f t="shared" si="17"/>
        <v>4.3661767099205662E-3</v>
      </c>
      <c r="J226" s="2">
        <f t="shared" si="18"/>
        <v>0.36014447993668908</v>
      </c>
      <c r="K226" s="2">
        <f t="shared" si="19"/>
        <v>3.5447565596533809E-7</v>
      </c>
      <c r="L226" s="2">
        <f t="shared" si="20"/>
        <v>4.2236092930832084E-5</v>
      </c>
    </row>
    <row r="227" spans="8:12">
      <c r="H227" s="26">
        <v>-0.27600000000000002</v>
      </c>
      <c r="I227" s="2">
        <f t="shared" si="17"/>
        <v>4.573473008550588E-3</v>
      </c>
      <c r="J227" s="2">
        <f t="shared" si="18"/>
        <v>0.36433254191639769</v>
      </c>
      <c r="K227" s="2">
        <f t="shared" si="19"/>
        <v>3.9971207052401277E-7</v>
      </c>
      <c r="L227" s="2">
        <f t="shared" si="20"/>
        <v>4.5684645918717403E-5</v>
      </c>
    </row>
    <row r="228" spans="8:12">
      <c r="H228" s="26">
        <v>-0.27500000000000002</v>
      </c>
      <c r="I228" s="2">
        <f t="shared" si="17"/>
        <v>4.7898759846613905E-3</v>
      </c>
      <c r="J228" s="2">
        <f t="shared" si="18"/>
        <v>0.36855621431068342</v>
      </c>
      <c r="K228" s="2">
        <f t="shared" si="19"/>
        <v>4.5052903179469576E-7</v>
      </c>
      <c r="L228" s="2">
        <f t="shared" si="20"/>
        <v>4.9401974633823792E-5</v>
      </c>
    </row>
    <row r="229" spans="8:12">
      <c r="H229" s="26">
        <v>-0.27400000000000002</v>
      </c>
      <c r="I229" s="2">
        <f t="shared" si="17"/>
        <v>5.0157485379937992E-3</v>
      </c>
      <c r="J229" s="2">
        <f t="shared" si="18"/>
        <v>0.37281560815186121</v>
      </c>
      <c r="K229" s="2">
        <f t="shared" si="19"/>
        <v>5.0758989837765664E-7</v>
      </c>
      <c r="L229" s="2">
        <f t="shared" si="20"/>
        <v>5.3407945533196985E-5</v>
      </c>
    </row>
    <row r="230" spans="8:12">
      <c r="H230" s="26">
        <v>-0.27300000000000002</v>
      </c>
      <c r="I230" s="2">
        <f t="shared" si="17"/>
        <v>5.2514662473267786E-3</v>
      </c>
      <c r="J230" s="2">
        <f t="shared" si="18"/>
        <v>0.37711083192888495</v>
      </c>
      <c r="K230" s="2">
        <f t="shared" si="19"/>
        <v>5.7163370677645047E-7</v>
      </c>
      <c r="L230" s="2">
        <f t="shared" si="20"/>
        <v>5.7723805476044719E-5</v>
      </c>
    </row>
    <row r="231" spans="8:12">
      <c r="H231" s="26">
        <v>-0.27200000000000002</v>
      </c>
      <c r="I231" s="2">
        <f t="shared" si="17"/>
        <v>5.497417732373451E-3</v>
      </c>
      <c r="J231" s="2">
        <f t="shared" si="18"/>
        <v>0.3814419915424519</v>
      </c>
      <c r="K231" s="2">
        <f t="shared" si="19"/>
        <v>6.4348341542962945E-7</v>
      </c>
      <c r="L231" s="2">
        <f t="shared" si="20"/>
        <v>6.2372270761621638E-5</v>
      </c>
    </row>
    <row r="232" spans="8:12">
      <c r="H232" s="26">
        <v>-0.27100000000000002</v>
      </c>
      <c r="I232" s="2">
        <f t="shared" si="17"/>
        <v>5.7540050224716881E-3</v>
      </c>
      <c r="J232" s="2">
        <f t="shared" si="18"/>
        <v>0.38580919026005006</v>
      </c>
      <c r="K232" s="2">
        <f t="shared" si="19"/>
        <v>7.2405500061556532E-7</v>
      </c>
      <c r="L232" s="2">
        <f t="shared" si="20"/>
        <v>6.737762139540669E-5</v>
      </c>
    </row>
    <row r="233" spans="8:12">
      <c r="H233" s="26">
        <v>-0.27</v>
      </c>
      <c r="I233" s="2">
        <f t="shared" si="17"/>
        <v>6.0216439320408301E-3</v>
      </c>
      <c r="J233" s="2">
        <f t="shared" si="18"/>
        <v>0.39021252867095979</v>
      </c>
      <c r="K233" s="2">
        <f t="shared" si="19"/>
        <v>8.1436748697113311E-7</v>
      </c>
      <c r="L233" s="2">
        <f t="shared" si="20"/>
        <v>7.2765800853726568E-5</v>
      </c>
    </row>
    <row r="234" spans="8:12">
      <c r="H234" s="26">
        <v>-0.26900000000000002</v>
      </c>
      <c r="I234" s="2">
        <f t="shared" si="17"/>
        <v>6.3007644427679806E-3</v>
      </c>
      <c r="J234" s="2">
        <f t="shared" si="18"/>
        <v>0.39465210464121681</v>
      </c>
      <c r="K234" s="2">
        <f t="shared" si="19"/>
        <v>9.1555400281938227E-7</v>
      </c>
      <c r="L234" s="2">
        <f t="shared" si="20"/>
        <v>7.8564521628402584E-5</v>
      </c>
    </row>
    <row r="235" spans="8:12">
      <c r="H235" s="26">
        <v>-0.26800000000000002</v>
      </c>
      <c r="I235" s="2">
        <f t="shared" si="17"/>
        <v>6.5918110924775763E-3</v>
      </c>
      <c r="J235" s="2">
        <f t="shared" si="18"/>
        <v>0.39912801326854735</v>
      </c>
      <c r="K235" s="2">
        <f t="shared" si="19"/>
        <v>1.0288739585657299E-6</v>
      </c>
      <c r="L235" s="2">
        <f t="shared" si="20"/>
        <v>8.4803376844738311E-5</v>
      </c>
    </row>
    <row r="236" spans="8:12">
      <c r="H236" s="26">
        <v>-0.26700000000000002</v>
      </c>
      <c r="I236" s="2">
        <f t="shared" si="17"/>
        <v>6.895243370628897E-3</v>
      </c>
      <c r="J236" s="2">
        <f t="shared" si="18"/>
        <v>0.40364034683728484</v>
      </c>
      <c r="K236" s="2">
        <f t="shared" si="19"/>
        <v>1.1557264551403459E-6</v>
      </c>
      <c r="L236" s="2">
        <f t="shared" si="20"/>
        <v>9.1513958258222978E-5</v>
      </c>
    </row>
    <row r="237" spans="8:12">
      <c r="H237" s="26">
        <v>-0.26600000000000001</v>
      </c>
      <c r="I237" s="2">
        <f t="shared" si="17"/>
        <v>7.2115361203761094E-3</v>
      </c>
      <c r="J237" s="2">
        <f t="shared" si="18"/>
        <v>0.40818919477327514</v>
      </c>
      <c r="K237" s="2">
        <f t="shared" si="19"/>
        <v>1.2976650388820786E-6</v>
      </c>
      <c r="L237" s="2">
        <f t="shared" si="20"/>
        <v>9.8729980947676491E-5</v>
      </c>
    </row>
    <row r="238" spans="8:12">
      <c r="H238" s="26">
        <v>-0.26500000000000001</v>
      </c>
      <c r="I238" s="2">
        <f t="shared" si="17"/>
        <v>7.5411799471152424E-3</v>
      </c>
      <c r="J238" s="2">
        <f t="shared" si="18"/>
        <v>0.4127746435987838</v>
      </c>
      <c r="K238" s="2">
        <f t="shared" si="19"/>
        <v>1.4564139294258418E-6</v>
      </c>
      <c r="L238" s="2">
        <f t="shared" si="20"/>
        <v>1.0648741503522247E-4</v>
      </c>
    </row>
    <row r="239" spans="8:12">
      <c r="H239" s="26">
        <v>-0.26400000000000001</v>
      </c>
      <c r="I239" s="2">
        <f t="shared" si="17"/>
        <v>7.884681633431893E-3</v>
      </c>
      <c r="J239" s="2">
        <f t="shared" si="18"/>
        <v>0.41739677688741167</v>
      </c>
      <c r="K239" s="2">
        <f t="shared" si="19"/>
        <v>1.6338858581215205E-6</v>
      </c>
      <c r="L239" s="2">
        <f t="shared" si="20"/>
        <v>1.1482462477643387E-4</v>
      </c>
    </row>
    <row r="240" spans="8:12">
      <c r="H240" s="26">
        <v>-0.26300000000000001</v>
      </c>
      <c r="I240" s="2">
        <f t="shared" si="17"/>
        <v>8.2425645603523817E-3</v>
      </c>
      <c r="J240" s="2">
        <f t="shared" si="18"/>
        <v>0.42205567521903048</v>
      </c>
      <c r="K240" s="2">
        <f t="shared" si="19"/>
        <v>1.8322016663328682E-6</v>
      </c>
      <c r="L240" s="2">
        <f t="shared" si="20"/>
        <v>1.2378251537721916E-4</v>
      </c>
    </row>
    <row r="241" spans="8:12">
      <c r="H241" s="26">
        <v>-0.26200000000000001</v>
      </c>
      <c r="I241" s="2">
        <f t="shared" si="17"/>
        <v>8.6153691347899061E-3</v>
      </c>
      <c r="J241" s="2">
        <f t="shared" si="18"/>
        <v>0.42675141613474654</v>
      </c>
      <c r="K241" s="2">
        <f t="shared" si="19"/>
        <v>2.0537118256963377E-6</v>
      </c>
      <c r="L241" s="2">
        <f t="shared" si="20"/>
        <v>1.3340468790755251E-4</v>
      </c>
    </row>
    <row r="242" spans="8:12">
      <c r="H242" s="26">
        <v>-0.26100000000000001</v>
      </c>
      <c r="I242" s="2">
        <f t="shared" si="17"/>
        <v>9.0036532230652697E-3</v>
      </c>
      <c r="J242" s="2">
        <f t="shared" si="18"/>
        <v>0.43148407409190537</v>
      </c>
      <c r="K242" s="2">
        <f t="shared" si="19"/>
        <v>2.301020056121902E-6</v>
      </c>
      <c r="L242" s="2">
        <f t="shared" si="20"/>
        <v>1.4373760269590906E-4</v>
      </c>
    </row>
    <row r="243" spans="8:12">
      <c r="H243" s="26">
        <v>-0.26</v>
      </c>
      <c r="I243" s="2">
        <f t="shared" si="17"/>
        <v>9.4079925903696581E-3</v>
      </c>
      <c r="J243" s="2">
        <f t="shared" si="18"/>
        <v>0.43625372041914479</v>
      </c>
      <c r="K243" s="2">
        <f t="shared" si="19"/>
        <v>2.5770092320540061E-6</v>
      </c>
      <c r="L243" s="2">
        <f t="shared" si="20"/>
        <v>1.5483075160231707E-4</v>
      </c>
    </row>
    <row r="244" spans="8:12">
      <c r="H244" s="26">
        <v>-0.25900000000000001</v>
      </c>
      <c r="I244" s="2">
        <f t="shared" si="17"/>
        <v>9.8289813460245325E-3</v>
      </c>
      <c r="J244" s="2">
        <f t="shared" si="18"/>
        <v>0.44106042327150652</v>
      </c>
      <c r="K244" s="2">
        <f t="shared" si="19"/>
        <v>2.8848697833457981E-6</v>
      </c>
      <c r="L244" s="2">
        <f t="shared" si="20"/>
        <v>1.6673683958219889E-4</v>
      </c>
    </row>
    <row r="245" spans="8:12">
      <c r="H245" s="26">
        <v>-0.25800000000000001</v>
      </c>
      <c r="I245" s="2">
        <f t="shared" si="17"/>
        <v>1.0267232394380699E-2</v>
      </c>
      <c r="J245" s="2">
        <f t="shared" si="18"/>
        <v>0.4459042475856197</v>
      </c>
      <c r="K245" s="2">
        <f t="shared" si="19"/>
        <v>3.2281308141033501E-6</v>
      </c>
      <c r="L245" s="2">
        <f t="shared" si="20"/>
        <v>1.7951197596767274E-4</v>
      </c>
    </row>
    <row r="246" spans="8:12">
      <c r="H246" s="26">
        <v>-0.25700000000000001</v>
      </c>
      <c r="I246" s="2">
        <f t="shared" si="17"/>
        <v>1.0723377891185161E-2</v>
      </c>
      <c r="J246" s="2">
        <f t="shared" si="18"/>
        <v>0.45078525503496208</v>
      </c>
      <c r="K246" s="2">
        <f t="shared" si="19"/>
        <v>3.6106941810996242E-6</v>
      </c>
      <c r="L246" s="2">
        <f t="shared" si="20"/>
        <v>1.932158759076798E-4</v>
      </c>
    </row>
    <row r="247" spans="8:12">
      <c r="H247" s="26">
        <v>-0.25600000000000001</v>
      </c>
      <c r="I247" s="2">
        <f t="shared" si="17"/>
        <v>1.1198069705231229E-2</v>
      </c>
      <c r="J247" s="2">
        <f t="shared" si="18"/>
        <v>0.45570350398521425</v>
      </c>
      <c r="K247" s="2">
        <f t="shared" si="19"/>
        <v>4.0368717929158794E-6</v>
      </c>
      <c r="L247" s="2">
        <f t="shared" si="20"/>
        <v>2.079120724231992E-4</v>
      </c>
    </row>
    <row r="248" spans="8:12">
      <c r="H248" s="26">
        <v>-0.255</v>
      </c>
      <c r="I248" s="2">
        <f t="shared" si="17"/>
        <v>1.1691979885092366E-2</v>
      </c>
      <c r="J248" s="2">
        <f t="shared" si="18"/>
        <v>0.46065904944971348</v>
      </c>
      <c r="K248" s="2">
        <f t="shared" si="19"/>
        <v>4.5114264119187223E-6</v>
      </c>
      <c r="L248" s="2">
        <f t="shared" si="20"/>
        <v>2.2366813954883717E-4</v>
      </c>
    </row>
    <row r="249" spans="8:12">
      <c r="H249" s="26">
        <v>-0.254</v>
      </c>
      <c r="I249" s="2">
        <f t="shared" si="17"/>
        <v>1.2205801130726909E-2</v>
      </c>
      <c r="J249" s="2">
        <f t="shared" si="18"/>
        <v>0.46565194304501906</v>
      </c>
      <c r="K249" s="2">
        <f t="shared" si="19"/>
        <v>5.0396162636045488E-6</v>
      </c>
      <c r="L249" s="2">
        <f t="shared" si="20"/>
        <v>2.4055592704729504E-4</v>
      </c>
    </row>
    <row r="250" spans="8:12">
      <c r="H250" s="26">
        <v>-0.253</v>
      </c>
      <c r="I250" s="2">
        <f t="shared" si="17"/>
        <v>1.2740247269725093E-2</v>
      </c>
      <c r="J250" s="2">
        <f t="shared" si="18"/>
        <v>0.47068223294660189</v>
      </c>
      <c r="K250" s="2">
        <f t="shared" si="19"/>
        <v>5.6272437818245734E-6</v>
      </c>
      <c r="L250" s="2">
        <f t="shared" si="20"/>
        <v>2.5865180719848886E-4</v>
      </c>
    </row>
    <row r="251" spans="8:12">
      <c r="H251" s="26">
        <v>-0.252</v>
      </c>
      <c r="I251" s="2">
        <f t="shared" si="17"/>
        <v>1.3296053737955126E-2</v>
      </c>
      <c r="J251" s="2">
        <f t="shared" si="18"/>
        <v>0.47574996384466628</v>
      </c>
      <c r="K251" s="2">
        <f t="shared" si="19"/>
        <v>6.2807088440282665E-6</v>
      </c>
      <c r="L251" s="2">
        <f t="shared" si="20"/>
        <v>2.780369341805091E-4</v>
      </c>
    </row>
    <row r="252" spans="8:12">
      <c r="H252" s="26">
        <v>-0.251</v>
      </c>
      <c r="I252" s="2">
        <f t="shared" si="17"/>
        <v>1.387397806434934E-2</v>
      </c>
      <c r="J252" s="2">
        <f t="shared" si="18"/>
        <v>0.48085517690011559</v>
      </c>
      <c r="K252" s="2">
        <f t="shared" si="19"/>
        <v>7.0070668780214855E-6</v>
      </c>
      <c r="L252" s="2">
        <f t="shared" si="20"/>
        <v>2.9879751657502365E-4</v>
      </c>
    </row>
    <row r="253" spans="8:12">
      <c r="H253" s="26">
        <v>-0.25</v>
      </c>
      <c r="I253" s="2">
        <f t="shared" si="17"/>
        <v>1.4474800359555517E-2</v>
      </c>
      <c r="J253" s="2">
        <f t="shared" si="18"/>
        <v>0.48599790970067447</v>
      </c>
      <c r="K253" s="2">
        <f t="shared" si="19"/>
        <v>7.8140922509201428E-6</v>
      </c>
      <c r="L253" s="2">
        <f t="shared" si="20"/>
        <v>3.2102510354521663E-4</v>
      </c>
    </row>
    <row r="254" spans="8:12">
      <c r="H254" s="26">
        <v>-0.249</v>
      </c>
      <c r="I254" s="2">
        <f t="shared" si="17"/>
        <v>1.5099323808162531E-2</v>
      </c>
      <c r="J254" s="2">
        <f t="shared" si="18"/>
        <v>0.49117819621717734</v>
      </c>
      <c r="K254" s="2">
        <f t="shared" si="19"/>
        <v>8.7103473820846622E-6</v>
      </c>
      <c r="L254" s="2">
        <f t="shared" si="20"/>
        <v>3.448168852497702E-4</v>
      </c>
    </row>
    <row r="255" spans="8:12">
      <c r="H255" s="26">
        <v>-0.248</v>
      </c>
      <c r="I255" s="2">
        <f t="shared" si="17"/>
        <v>1.5748375164192217E-2</v>
      </c>
      <c r="J255" s="2">
        <f t="shared" si="18"/>
        <v>0.49639606676003212</v>
      </c>
      <c r="K255" s="2">
        <f t="shared" si="19"/>
        <v>9.7052580549431633E-6</v>
      </c>
      <c r="L255" s="2">
        <f t="shared" si="20"/>
        <v>3.7027600807182593E-4</v>
      </c>
    </row>
    <row r="256" spans="8:12">
      <c r="H256" s="26">
        <v>-0.247</v>
      </c>
      <c r="I256" s="2">
        <f t="shared" si="17"/>
        <v>1.6422805249533177E-2</v>
      </c>
      <c r="J256" s="2">
        <f t="shared" si="18"/>
        <v>0.50165154793587652</v>
      </c>
      <c r="K256" s="2">
        <f t="shared" si="19"/>
        <v>1.0809195437851244E-5</v>
      </c>
      <c r="L256" s="2">
        <f t="shared" si="20"/>
        <v>3.9751190525713246E-4</v>
      </c>
    </row>
    <row r="257" spans="8:12">
      <c r="H257" s="26">
        <v>-0.246</v>
      </c>
      <c r="I257" s="2">
        <f t="shared" si="17"/>
        <v>1.7123489454974567E-2</v>
      </c>
      <c r="J257" s="2">
        <f t="shared" si="18"/>
        <v>0.50694466260443094</v>
      </c>
      <c r="K257" s="2">
        <f t="shared" si="19"/>
        <v>1.20335653615939E-5</v>
      </c>
      <c r="L257" s="2">
        <f t="shared" si="20"/>
        <v>4.2664064357077251E-4</v>
      </c>
    </row>
    <row r="258" spans="8:12">
      <c r="H258" s="26">
        <v>-0.245</v>
      </c>
      <c r="I258" s="2">
        <f t="shared" si="17"/>
        <v>1.7851328243480263E-2</v>
      </c>
      <c r="J258" s="2">
        <f t="shared" si="18"/>
        <v>0.51227542983556495</v>
      </c>
      <c r="K258" s="2">
        <f t="shared" si="19"/>
        <v>1.3390905440915961E-5</v>
      </c>
      <c r="L258" s="2">
        <f t="shared" si="20"/>
        <v>4.577852865968245E-4</v>
      </c>
    </row>
    <row r="259" spans="8:12">
      <c r="H259" s="26">
        <v>-0.24399999999999999</v>
      </c>
      <c r="I259" s="2">
        <f t="shared" si="17"/>
        <v>1.8607247655326113E-2</v>
      </c>
      <c r="J259" s="2">
        <f t="shared" si="18"/>
        <v>0.51764386486658576</v>
      </c>
      <c r="K259" s="2">
        <f t="shared" si="19"/>
        <v>1.4894990669671624E-5</v>
      </c>
      <c r="L259" s="2">
        <f t="shared" si="20"/>
        <v>4.9107627532006483E-4</v>
      </c>
    </row>
    <row r="260" spans="8:12">
      <c r="H260" s="26">
        <v>-0.24299999999999999</v>
      </c>
      <c r="I260" s="2">
        <f t="shared" si="17"/>
        <v>1.939219981470507E-2</v>
      </c>
      <c r="J260" s="2">
        <f t="shared" si="18"/>
        <v>0.52304997905976047</v>
      </c>
      <c r="K260" s="2">
        <f t="shared" si="19"/>
        <v>1.6560948163922435E-5</v>
      </c>
      <c r="L260" s="2">
        <f t="shared" si="20"/>
        <v>5.2665182664326409E-4</v>
      </c>
    </row>
    <row r="261" spans="8:12">
      <c r="H261" s="26">
        <v>-0.24199999999999999</v>
      </c>
      <c r="I261" s="2">
        <f t="shared" ref="I261:I324" si="21">NORMDIST(H261,$G$20,$G$15,0)</f>
        <v>2.0207163437385624E-2</v>
      </c>
      <c r="J261" s="2">
        <f t="shared" si="18"/>
        <v>0.52849377986008605</v>
      </c>
      <c r="K261" s="2">
        <f t="shared" si="19"/>
        <v>1.8405381774686142E-5</v>
      </c>
      <c r="L261" s="2">
        <f t="shared" si="20"/>
        <v>5.6465835050776322E-4</v>
      </c>
    </row>
    <row r="262" spans="8:12">
      <c r="H262" s="26">
        <v>-0.24099999999999999</v>
      </c>
      <c r="I262" s="2">
        <f t="shared" si="21"/>
        <v>2.1053144338991501E-2</v>
      </c>
      <c r="J262" s="2">
        <f t="shared" ref="J262:J325" si="22">NORMDIST(H262,$G$21,$G$16,0)</f>
        <v>0.53397527075331441</v>
      </c>
      <c r="K262" s="2">
        <f t="shared" ref="K262:K325" si="23">NORMDIST(H262,$G$22,$G$17,0)</f>
        <v>2.0446507342156527E-5</v>
      </c>
      <c r="L262" s="2">
        <f t="shared" ref="L262:L325" si="24">NORMDIST(H262,$G$2,$G$7,0)</f>
        <v>6.0525088629869491E-4</v>
      </c>
    </row>
    <row r="263" spans="8:12">
      <c r="H263" s="26">
        <v>-0.24</v>
      </c>
      <c r="I263" s="2">
        <f t="shared" si="21"/>
        <v>2.1931175943450509E-2</v>
      </c>
      <c r="J263" s="2">
        <f t="shared" si="22"/>
        <v>0.53949445122424955</v>
      </c>
      <c r="K263" s="2">
        <f t="shared" si="23"/>
        <v>2.2704299416182133E-5</v>
      </c>
      <c r="L263" s="2">
        <f t="shared" si="24"/>
        <v>6.4859355922948351E-4</v>
      </c>
    </row>
    <row r="264" spans="8:12">
      <c r="H264" s="26">
        <v>-0.23899999999999999</v>
      </c>
      <c r="I264" s="2">
        <f t="shared" si="21"/>
        <v>2.2842319791142009E-2</v>
      </c>
      <c r="J264" s="2">
        <f t="shared" si="22"/>
        <v>0.5450513167153227</v>
      </c>
      <c r="K264" s="2">
        <f t="shared" si="23"/>
        <v>2.5200650323710474E-5</v>
      </c>
      <c r="L264" s="2">
        <f t="shared" si="24"/>
        <v>6.9486005741295693E-4</v>
      </c>
    </row>
    <row r="265" spans="8:12">
      <c r="H265" s="26">
        <v>-0.23799999999999999</v>
      </c>
      <c r="I265" s="2">
        <f t="shared" si="21"/>
        <v>2.3787666046252536E-2</v>
      </c>
      <c r="J265" s="2">
        <f t="shared" si="22"/>
        <v>0.55064585858546244</v>
      </c>
      <c r="K265" s="2">
        <f t="shared" si="23"/>
        <v>2.795954252288383E-5</v>
      </c>
      <c r="L265" s="2">
        <f t="shared" si="24"/>
        <v>7.4423413033851654E-4</v>
      </c>
    </row>
    <row r="266" spans="8:12">
      <c r="H266" s="26">
        <v>-0.23699999999999999</v>
      </c>
      <c r="I266" s="2">
        <f t="shared" si="21"/>
        <v>2.4768334002829656E-2</v>
      </c>
      <c r="J266" s="2">
        <f t="shared" si="22"/>
        <v>0.55627806406926872</v>
      </c>
      <c r="K266" s="2">
        <f t="shared" si="23"/>
        <v>3.100723524560574E-5</v>
      </c>
      <c r="L266" s="2">
        <f t="shared" si="24"/>
        <v>7.9691010948628599E-4</v>
      </c>
    </row>
    <row r="267" spans="8:12">
      <c r="H267" s="26">
        <v>-0.23599999999999999</v>
      </c>
      <c r="I267" s="2">
        <f t="shared" si="21"/>
        <v>2.5785472589004613E-2</v>
      </c>
      <c r="J267" s="2">
        <f t="shared" si="22"/>
        <v>0.5619479162365032</v>
      </c>
      <c r="K267" s="2">
        <f t="shared" si="23"/>
        <v>3.4372466495791163E-5</v>
      </c>
      <c r="L267" s="2">
        <f t="shared" si="24"/>
        <v>8.5309345181976181E-4</v>
      </c>
    </row>
    <row r="268" spans="8:12">
      <c r="H268" s="26">
        <v>-0.23499999999999999</v>
      </c>
      <c r="I268" s="2">
        <f t="shared" si="21"/>
        <v>2.6840260868834145E-2</v>
      </c>
      <c r="J268" s="2">
        <f t="shared" si="22"/>
        <v>0.56765539395190678</v>
      </c>
      <c r="K268" s="2">
        <f t="shared" si="23"/>
        <v>3.8086671539250627E-5</v>
      </c>
      <c r="L268" s="2">
        <f t="shared" si="24"/>
        <v>9.1300130690848927E-4</v>
      </c>
    </row>
    <row r="269" spans="8:12">
      <c r="H269" s="26">
        <v>-0.23400000000000001</v>
      </c>
      <c r="I269" s="2">
        <f t="shared" si="21"/>
        <v>2.7933908541191113E-2</v>
      </c>
      <c r="J269" s="2">
        <f t="shared" si="22"/>
        <v>0.57340047183536069</v>
      </c>
      <c r="K269" s="2">
        <f t="shared" si="23"/>
        <v>4.2184219093343411E-5</v>
      </c>
      <c r="L269" s="2">
        <f t="shared" si="24"/>
        <v>9.768631084410952E-4</v>
      </c>
    </row>
    <row r="270" spans="8:12">
      <c r="H270" s="26">
        <v>-0.23300000000000001</v>
      </c>
      <c r="I270" s="2">
        <f t="shared" si="21"/>
        <v>2.9067656435115136E-2</v>
      </c>
      <c r="J270" s="2">
        <f t="shared" si="22"/>
        <v>0.57918312022239771</v>
      </c>
      <c r="K270" s="2">
        <f t="shared" si="23"/>
        <v>4.6702666500233294E-5</v>
      </c>
      <c r="L270" s="2">
        <f t="shared" si="24"/>
        <v>1.0449211908971007E-3</v>
      </c>
    </row>
    <row r="271" spans="8:12">
      <c r="H271" s="26">
        <v>-0.23200000000000001</v>
      </c>
      <c r="I271" s="2">
        <f t="shared" si="21"/>
        <v>3.0242777001011908E-2</v>
      </c>
      <c r="J271" s="2">
        <f t="shared" si="22"/>
        <v>0.58500330512507637</v>
      </c>
      <c r="K271" s="2">
        <f t="shared" si="23"/>
        <v>5.1683035246884899E-5</v>
      </c>
      <c r="L271" s="2">
        <f t="shared" si="24"/>
        <v>1.117431432152687E-3</v>
      </c>
    </row>
    <row r="272" spans="8:12">
      <c r="H272" s="26">
        <v>-0.23100000000000001</v>
      </c>
      <c r="I272" s="2">
        <f t="shared" si="21"/>
        <v>3.1460574797071456E-2</v>
      </c>
      <c r="J272" s="2">
        <f t="shared" si="22"/>
        <v>0.59086098819323496</v>
      </c>
      <c r="K272" s="2">
        <f t="shared" si="23"/>
        <v>5.717010827791409E-5</v>
      </c>
      <c r="L272" s="2">
        <f t="shared" si="24"/>
        <v>1.1946639228014009E-3</v>
      </c>
    </row>
    <row r="273" spans="8:12">
      <c r="H273" s="26">
        <v>-0.23</v>
      </c>
      <c r="I273" s="2">
        <f t="shared" si="21"/>
        <v>3.2722386970253578E-2</v>
      </c>
      <c r="J273" s="2">
        <f t="shared" si="22"/>
        <v>0.5967561266761322</v>
      </c>
      <c r="K273" s="2">
        <f t="shared" si="23"/>
        <v>6.3212750634098963E-5</v>
      </c>
      <c r="L273" s="2">
        <f t="shared" si="24"/>
        <v>1.2769036629750807E-3</v>
      </c>
    </row>
    <row r="274" spans="8:12">
      <c r="H274" s="26">
        <v>-0.22900000000000001</v>
      </c>
      <c r="I274" s="2">
        <f t="shared" si="21"/>
        <v>3.4029583731170002E-2</v>
      </c>
      <c r="J274" s="2">
        <f t="shared" si="22"/>
        <v>0.60268867338448862</v>
      </c>
      <c r="K274" s="2">
        <f t="shared" si="23"/>
        <v>6.9864255039846522E-5</v>
      </c>
      <c r="L274" s="2">
        <f t="shared" si="24"/>
        <v>1.3644512874534708E-3</v>
      </c>
    </row>
    <row r="275" spans="8:12">
      <c r="H275" s="26">
        <v>-0.22800000000000001</v>
      </c>
      <c r="I275" s="2">
        <f t="shared" si="21"/>
        <v>3.5383568822170516E-2</v>
      </c>
      <c r="J275" s="2">
        <f t="shared" si="22"/>
        <v>0.60865857665294099</v>
      </c>
      <c r="K275" s="2">
        <f t="shared" si="23"/>
        <v>7.7182714157201008E-5</v>
      </c>
      <c r="L275" s="2">
        <f t="shared" si="24"/>
        <v>1.4576238198523745E-3</v>
      </c>
    </row>
    <row r="276" spans="8:12">
      <c r="H276" s="26">
        <v>-0.22700000000000001</v>
      </c>
      <c r="I276" s="2">
        <f t="shared" si="21"/>
        <v>3.6785779977921533E-2</v>
      </c>
      <c r="J276" s="2">
        <f t="shared" si="22"/>
        <v>0.6146657803029224</v>
      </c>
      <c r="K276" s="2">
        <f t="shared" si="23"/>
        <v>8.5231421322123102E-5</v>
      </c>
      <c r="L276" s="2">
        <f t="shared" si="24"/>
        <v>1.5567554566803716E-3</v>
      </c>
    </row>
    <row r="277" spans="8:12">
      <c r="H277" s="26">
        <v>-0.22600000000000001</v>
      </c>
      <c r="I277" s="2">
        <f t="shared" si="21"/>
        <v>3.8237689377744633E-2</v>
      </c>
      <c r="J277" s="2">
        <f t="shared" si="22"/>
        <v>0.62071022360597772</v>
      </c>
      <c r="K277" s="2">
        <f t="shared" si="23"/>
        <v>9.4079301680760239E-5</v>
      </c>
      <c r="L277" s="2">
        <f t="shared" si="24"/>
        <v>1.6621983820522765E-3</v>
      </c>
    </row>
    <row r="278" spans="8:12">
      <c r="H278" s="26">
        <v>-0.22500000000000001</v>
      </c>
      <c r="I278" s="2">
        <f t="shared" si="21"/>
        <v>3.974080408896196E-2</v>
      </c>
      <c r="J278" s="2">
        <f t="shared" si="22"/>
        <v>0.62679184124753129</v>
      </c>
      <c r="K278" s="2">
        <f t="shared" si="23"/>
        <v>1.0380137574926923E-4</v>
      </c>
      <c r="L278" s="2">
        <f t="shared" si="24"/>
        <v>1.7743236138440639E-3</v>
      </c>
    </row>
    <row r="279" spans="8:12">
      <c r="H279" s="26">
        <v>-0.224</v>
      </c>
      <c r="I279" s="2">
        <f t="shared" si="21"/>
        <v>4.1296666500476677E-2</v>
      </c>
      <c r="J279" s="2">
        <f t="shared" si="22"/>
        <v>0.6329105632911125</v>
      </c>
      <c r="K279" s="2">
        <f t="shared" si="23"/>
        <v>1.144792575304158E-4</v>
      </c>
      <c r="L279" s="2">
        <f t="shared" si="24"/>
        <v>1.8935218820684784E-3</v>
      </c>
    </row>
    <row r="280" spans="8:12">
      <c r="H280" s="26">
        <v>-0.223</v>
      </c>
      <c r="I280" s="2">
        <f t="shared" si="21"/>
        <v>4.2906854745795336E-2</v>
      </c>
      <c r="J280" s="2">
        <f t="shared" si="22"/>
        <v>0.639066315143059</v>
      </c>
      <c r="K280" s="2">
        <f t="shared" si="23"/>
        <v>1.2620168943362436E-4</v>
      </c>
      <c r="L280" s="2">
        <f t="shared" si="24"/>
        <v>2.0202045402432293E-3</v>
      </c>
    </row>
    <row r="281" spans="8:12">
      <c r="H281" s="26">
        <v>-0.222</v>
      </c>
      <c r="I281" s="2">
        <f t="shared" si="21"/>
        <v>4.4572983114680144E-2</v>
      </c>
      <c r="J281" s="2">
        <f t="shared" si="22"/>
        <v>0.64525901751770232</v>
      </c>
      <c r="K281" s="2">
        <f t="shared" si="23"/>
        <v>1.390651163623079E-4</v>
      </c>
      <c r="L281" s="2">
        <f t="shared" si="24"/>
        <v>2.1548045105137716E-3</v>
      </c>
    </row>
    <row r="282" spans="8:12">
      <c r="H282" s="26">
        <v>-0.221</v>
      </c>
      <c r="I282" s="2">
        <f t="shared" si="21"/>
        <v>4.6296702452599807E-2</v>
      </c>
      <c r="J282" s="2">
        <f t="shared" si="22"/>
        <v>0.65148858640305418</v>
      </c>
      <c r="K282" s="2">
        <f t="shared" si="23"/>
        <v>1.5317430145310625E-4</v>
      </c>
      <c r="L282" s="2">
        <f t="shared" si="24"/>
        <v>2.2977772632811126E-3</v>
      </c>
    </row>
    <row r="283" spans="8:12">
      <c r="H283" s="26">
        <v>-0.22</v>
      </c>
      <c r="I283" s="2">
        <f t="shared" si="21"/>
        <v>4.807970054712836E-2</v>
      </c>
      <c r="J283" s="2">
        <f t="shared" si="22"/>
        <v>0.65775493302700216</v>
      </c>
      <c r="K283" s="2">
        <f t="shared" si="23"/>
        <v>1.6864298607596103E-4</v>
      </c>
      <c r="L283" s="2">
        <f t="shared" si="24"/>
        <v>2.4496018320703757E-3</v>
      </c>
    </row>
    <row r="284" spans="8:12">
      <c r="H284" s="26">
        <v>-0.219</v>
      </c>
      <c r="I284" s="2">
        <f t="shared" si="21"/>
        <v>4.992370250042201E-2</v>
      </c>
      <c r="J284" s="2">
        <f t="shared" si="22"/>
        <v>0.66405796382402749</v>
      </c>
      <c r="K284" s="2">
        <f t="shared" si="23"/>
        <v>1.8559459683164831E-4</v>
      </c>
      <c r="L284" s="2">
        <f t="shared" si="24"/>
        <v>2.6107818643593354E-3</v>
      </c>
    </row>
    <row r="285" spans="8:12">
      <c r="H285" s="26">
        <v>-0.218</v>
      </c>
      <c r="I285" s="2">
        <f t="shared" si="21"/>
        <v>5.1830471086886612E-2</v>
      </c>
      <c r="J285" s="2">
        <f t="shared" si="22"/>
        <v>0.67039758040245856</v>
      </c>
      <c r="K285" s="2">
        <f t="shared" si="23"/>
        <v>2.0416300241426656E-4</v>
      </c>
      <c r="L285" s="2">
        <f t="shared" si="24"/>
        <v>2.7818467090664038E-3</v>
      </c>
    </row>
    <row r="286" spans="8:12">
      <c r="H286" s="26">
        <v>-0.217</v>
      </c>
      <c r="I286" s="2">
        <f t="shared" si="21"/>
        <v>5.3801807095129356E-2</v>
      </c>
      <c r="J286" s="2">
        <f t="shared" si="22"/>
        <v>0.67677367951227019</v>
      </c>
      <c r="K286" s="2">
        <f t="shared" si="23"/>
        <v>2.2449332334007903E-4</v>
      </c>
      <c r="L286" s="2">
        <f t="shared" si="24"/>
        <v>2.9633525413753528E-3</v>
      </c>
    </row>
    <row r="287" spans="8:12">
      <c r="H287" s="26">
        <v>-0.216</v>
      </c>
      <c r="I287" s="2">
        <f t="shared" si="21"/>
        <v>5.5839549653272022E-2</v>
      </c>
      <c r="J287" s="2">
        <f t="shared" si="22"/>
        <v>0.68318615301344277</v>
      </c>
      <c r="K287" s="2">
        <f t="shared" si="23"/>
        <v>2.4674279768077179E-4</v>
      </c>
      <c r="L287" s="2">
        <f t="shared" si="24"/>
        <v>3.1558835255487997E-3</v>
      </c>
    </row>
    <row r="288" spans="8:12">
      <c r="H288" s="26">
        <v>-0.215</v>
      </c>
      <c r="I288" s="2">
        <f t="shared" si="21"/>
        <v>5.7945576536683426E-2</v>
      </c>
      <c r="J288" s="2">
        <f t="shared" si="22"/>
        <v>0.68963488784489246</v>
      </c>
      <c r="K288" s="2">
        <f t="shared" si="23"/>
        <v>2.7108170607833491E-4</v>
      </c>
      <c r="L288" s="2">
        <f t="shared" si="24"/>
        <v>3.3600530163541528E-3</v>
      </c>
    </row>
    <row r="289" spans="8:12">
      <c r="H289" s="26">
        <v>-0.214</v>
      </c>
      <c r="I289" s="2">
        <f t="shared" si="21"/>
        <v>6.0121804457175729E-2</v>
      </c>
      <c r="J289" s="2">
        <f t="shared" si="22"/>
        <v>0.69611976599398295</v>
      </c>
      <c r="K289" s="2">
        <f t="shared" si="23"/>
        <v>2.976943594601352E-4</v>
      </c>
      <c r="L289" s="2">
        <f t="shared" si="24"/>
        <v>3.5765047996943957E-3</v>
      </c>
    </row>
    <row r="290" spans="8:12">
      <c r="H290" s="26">
        <v>-0.21299999999999999</v>
      </c>
      <c r="I290" s="2">
        <f t="shared" si="21"/>
        <v>6.2370189332689611E-2</v>
      </c>
      <c r="J290" s="2">
        <f t="shared" si="22"/>
        <v>0.70264066446663609</v>
      </c>
      <c r="K290" s="2">
        <f t="shared" si="23"/>
        <v>3.2678015301591985E-4</v>
      </c>
      <c r="L290" s="2">
        <f t="shared" si="24"/>
        <v>3.8059143730010615E-3</v>
      </c>
    </row>
    <row r="291" spans="8:12">
      <c r="H291" s="26">
        <v>-0.21199999999999999</v>
      </c>
      <c r="I291" s="2">
        <f t="shared" si="21"/>
        <v>6.4692726536480533E-2</v>
      </c>
      <c r="J291" s="2">
        <f t="shared" si="22"/>
        <v>0.70919745525804467</v>
      </c>
      <c r="K291" s="2">
        <f t="shared" si="23"/>
        <v>3.5855469014310794E-4</v>
      </c>
      <c r="L291" s="2">
        <f t="shared" si="24"/>
        <v>4.0489902659087851E-3</v>
      </c>
    </row>
    <row r="292" spans="8:12">
      <c r="H292" s="26">
        <v>-0.21099999999999999</v>
      </c>
      <c r="I292" s="2">
        <f t="shared" si="21"/>
        <v>6.7091451124802179E-2</v>
      </c>
      <c r="J292" s="2">
        <f t="shared" si="22"/>
        <v>0.71579000532400994</v>
      </c>
      <c r="K292" s="2">
        <f t="shared" si="23"/>
        <v>3.9325098021236721E-4</v>
      </c>
      <c r="L292" s="2">
        <f t="shared" si="24"/>
        <v>4.3064754016887558E-3</v>
      </c>
    </row>
    <row r="293" spans="8:12">
      <c r="H293" s="26">
        <v>-0.21</v>
      </c>
      <c r="I293" s="2">
        <f t="shared" si="21"/>
        <v>6.9568438042069275E-2</v>
      </c>
      <c r="J293" s="2">
        <f t="shared" si="22"/>
        <v>0.72241817655290508</v>
      </c>
      <c r="K293" s="2">
        <f t="shared" si="23"/>
        <v>4.3112071415159708E-4</v>
      </c>
      <c r="L293" s="2">
        <f t="shared" si="24"/>
        <v>4.5791484998730283E-3</v>
      </c>
    </row>
    <row r="294" spans="8:12">
      <c r="H294" s="26">
        <v>-0.20899999999999999</v>
      </c>
      <c r="I294" s="2">
        <f t="shared" si="21"/>
        <v>7.2125802302469524E-2</v>
      </c>
      <c r="J294" s="2">
        <f t="shared" si="22"/>
        <v>0.72908182573828684</v>
      </c>
      <c r="K294" s="2">
        <f t="shared" si="23"/>
        <v>4.7243562199256552E-4</v>
      </c>
      <c r="L294" s="2">
        <f t="shared" si="24"/>
        <v>4.8678255204521763E-3</v>
      </c>
    </row>
    <row r="295" spans="8:12">
      <c r="H295" s="26">
        <v>-0.20799999999999999</v>
      </c>
      <c r="I295" s="2">
        <f t="shared" si="21"/>
        <v>7.4765699146979697E-2</v>
      </c>
      <c r="J295" s="2">
        <f t="shared" si="22"/>
        <v>0.73578080455215711</v>
      </c>
      <c r="K295" s="2">
        <f t="shared" si="23"/>
        <v>5.1748891666993969E-4</v>
      </c>
      <c r="L295" s="2">
        <f t="shared" si="24"/>
        <v>5.1733611499754899E-3</v>
      </c>
    </row>
    <row r="296" spans="8:12">
      <c r="H296" s="26">
        <v>-0.20699999999999999</v>
      </c>
      <c r="I296" s="2">
        <f t="shared" si="21"/>
        <v>7.7490324174732936E-2</v>
      </c>
      <c r="J296" s="2">
        <f t="shared" si="22"/>
        <v>0.74251495951889568</v>
      </c>
      <c r="K296" s="2">
        <f t="shared" si="23"/>
        <v>5.6659682850671565E-4</v>
      </c>
      <c r="L296" s="2">
        <f t="shared" si="24"/>
        <v>5.4966503298253533E-3</v>
      </c>
    </row>
    <row r="297" spans="8:12">
      <c r="H297" s="26">
        <v>-0.20599999999999999</v>
      </c>
      <c r="I297" s="2">
        <f t="shared" si="21"/>
        <v>8.0301913447668752E-2</v>
      </c>
      <c r="J297" s="2">
        <f t="shared" si="22"/>
        <v>0.74928413198986754</v>
      </c>
      <c r="K297" s="2">
        <f t="shared" si="23"/>
        <v>6.2010023496232168E-4</v>
      </c>
      <c r="L297" s="2">
        <f t="shared" si="24"/>
        <v>5.8386298268759979E-3</v>
      </c>
    </row>
    <row r="298" spans="8:12">
      <c r="H298" s="26">
        <v>-0.20499999999999999</v>
      </c>
      <c r="I298" s="2">
        <f t="shared" si="21"/>
        <v>8.3202743567391574E-2</v>
      </c>
      <c r="J298" s="2">
        <f t="shared" si="22"/>
        <v>0.75608815811872332</v>
      </c>
      <c r="K298" s="2">
        <f t="shared" si="23"/>
        <v>6.7836639035924809E-4</v>
      </c>
      <c r="L298" s="2">
        <f t="shared" si="24"/>
        <v>6.2002798466805516E-3</v>
      </c>
    </row>
    <row r="299" spans="8:12">
      <c r="H299" s="26">
        <v>-0.20399999999999999</v>
      </c>
      <c r="I299" s="2">
        <f t="shared" si="21"/>
        <v>8.6195131723152643E-2</v>
      </c>
      <c r="J299" s="2">
        <f t="shared" si="22"/>
        <v>0.76292686883739946</v>
      </c>
      <c r="K299" s="2">
        <f t="shared" si="23"/>
        <v>7.4179076044009716E-4</v>
      </c>
      <c r="L299" s="2">
        <f t="shared" si="24"/>
        <v>6.5826256892600804E-3</v>
      </c>
    </row>
    <row r="300" spans="8:12">
      <c r="H300" s="26">
        <v>-0.20300000000000001</v>
      </c>
      <c r="I300" s="2">
        <f t="shared" si="21"/>
        <v>8.9281435709862328E-2</v>
      </c>
      <c r="J300" s="2">
        <f t="shared" si="22"/>
        <v>0.76980008983283377</v>
      </c>
      <c r="K300" s="2">
        <f t="shared" si="23"/>
        <v>8.1079896673851427E-4</v>
      </c>
      <c r="L300" s="2">
        <f t="shared" si="24"/>
        <v>6.9867394474932339E-3</v>
      </c>
    </row>
    <row r="301" spans="8:12">
      <c r="H301" s="26">
        <v>-0.20200000000000001</v>
      </c>
      <c r="I301" s="2">
        <f t="shared" si="21"/>
        <v>9.2464053915033748E-2</v>
      </c>
      <c r="J301" s="2">
        <f t="shared" si="22"/>
        <v>0.77670764152440208</v>
      </c>
      <c r="K301" s="2">
        <f t="shared" si="23"/>
        <v>8.8584884587379034E-4</v>
      </c>
      <c r="L301" s="2">
        <f t="shared" si="24"/>
        <v>7.4137417480254434E-3</v>
      </c>
    </row>
    <row r="302" spans="8:12">
      <c r="H302" s="26">
        <v>-0.20100000000000001</v>
      </c>
      <c r="I302" s="2">
        <f t="shared" si="21"/>
        <v>9.5745425273552148E-2</v>
      </c>
      <c r="J302" s="2">
        <f t="shared" si="22"/>
        <v>0.78364933904209511</v>
      </c>
      <c r="K302" s="2">
        <f t="shared" si="23"/>
        <v>9.6743262899864305E-4</v>
      </c>
      <c r="L302" s="2">
        <f t="shared" si="24"/>
        <v>7.8648035345320801E-3</v>
      </c>
    </row>
    <row r="303" spans="8:12">
      <c r="H303" s="26">
        <v>-0.2</v>
      </c>
      <c r="I303" s="2">
        <f t="shared" si="21"/>
        <v>9.9128029189161193E-2</v>
      </c>
      <c r="J303" s="2">
        <f t="shared" si="22"/>
        <v>0.79062499220543958</v>
      </c>
      <c r="K303" s="2">
        <f t="shared" si="23"/>
        <v>1.056079246742237E-3</v>
      </c>
      <c r="L303" s="2">
        <f t="shared" si="24"/>
        <v>8.3411478930809652E-3</v>
      </c>
    </row>
    <row r="304" spans="8:12">
      <c r="H304" s="26">
        <v>-0.19900000000000001</v>
      </c>
      <c r="I304" s="2">
        <f t="shared" si="21"/>
        <v>0.10261438542155331</v>
      </c>
      <c r="J304" s="2">
        <f t="shared" si="22"/>
        <v>0.79763440550317999</v>
      </c>
      <c r="K304" s="2">
        <f t="shared" si="23"/>
        <v>1.1523567650941716E-3</v>
      </c>
      <c r="L304" s="2">
        <f t="shared" si="24"/>
        <v>8.8440519192451786E-3</v>
      </c>
    </row>
    <row r="305" spans="8:12">
      <c r="H305" s="26">
        <v>-0.19800000000000001</v>
      </c>
      <c r="I305" s="2">
        <f t="shared" si="21"/>
        <v>0.10620705393794827</v>
      </c>
      <c r="J305" s="2">
        <f t="shared" si="22"/>
        <v>0.80467737807372908</v>
      </c>
      <c r="K305" s="2">
        <f t="shared" si="23"/>
        <v>1.2568749577691759E-3</v>
      </c>
      <c r="L305" s="2">
        <f t="shared" si="24"/>
        <v>9.3748486265179346E-3</v>
      </c>
    </row>
    <row r="306" spans="8:12">
      <c r="H306" s="26">
        <v>-0.19700000000000001</v>
      </c>
      <c r="I306" s="2">
        <f t="shared" si="21"/>
        <v>0.10990863472804632</v>
      </c>
      <c r="J306" s="2">
        <f t="shared" si="22"/>
        <v>0.8117537036863991</v>
      </c>
      <c r="K306" s="2">
        <f t="shared" si="23"/>
        <v>1.3702880206751414E-3</v>
      </c>
      <c r="L306" s="2">
        <f t="shared" si="24"/>
        <v>9.9349288954769955E-3</v>
      </c>
    </row>
    <row r="307" spans="8:12">
      <c r="H307" s="26">
        <v>-0.19600000000000001</v>
      </c>
      <c r="I307" s="2">
        <f t="shared" si="21"/>
        <v>0.11372176758123946</v>
      </c>
      <c r="J307" s="2">
        <f t="shared" si="22"/>
        <v>0.81886317072342496</v>
      </c>
      <c r="K307" s="2">
        <f t="shared" si="23"/>
        <v>1.493297434177442E-3</v>
      </c>
      <c r="L307" s="2">
        <f t="shared" si="24"/>
        <v>1.0525743463036769E-2</v>
      </c>
    </row>
    <row r="308" spans="8:12">
      <c r="H308" s="26">
        <v>-0.19500000000000001</v>
      </c>
      <c r="I308" s="2">
        <f t="shared" si="21"/>
        <v>0.11764913182496986</v>
      </c>
      <c r="J308" s="2">
        <f t="shared" si="22"/>
        <v>0.82600556216279009</v>
      </c>
      <c r="K308" s="2">
        <f t="shared" si="23"/>
        <v>1.6266549789090779E-3</v>
      </c>
      <c r="L308" s="2">
        <f t="shared" si="24"/>
        <v>1.1148804951011306E-2</v>
      </c>
    </row>
    <row r="309" spans="8:12">
      <c r="H309" s="26">
        <v>-0.19400000000000001</v>
      </c>
      <c r="I309" s="2">
        <f t="shared" si="21"/>
        <v>0.12169344602312528</v>
      </c>
      <c r="J309" s="2">
        <f t="shared" si="22"/>
        <v>0.83318065556186582</v>
      </c>
      <c r="K309" s="2">
        <f t="shared" si="23"/>
        <v>1.7711659109173373E-3</v>
      </c>
      <c r="L309" s="2">
        <f t="shared" si="24"/>
        <v>1.1805689933091952E-2</v>
      </c>
    </row>
    <row r="310" spans="8:12">
      <c r="H310" s="26">
        <v>-0.193</v>
      </c>
      <c r="I310" s="2">
        <f t="shared" si="21"/>
        <v>0.12585746763336819</v>
      </c>
      <c r="J310" s="2">
        <f t="shared" si="22"/>
        <v>0.84038822304187388</v>
      </c>
      <c r="K310" s="2">
        <f t="shared" si="23"/>
        <v>1.9276923019618032E-3</v>
      </c>
      <c r="L310" s="2">
        <f t="shared" si="24"/>
        <v>1.2498041039217834E-2</v>
      </c>
    </row>
    <row r="311" spans="8:12">
      <c r="H311" s="26">
        <v>-0.192</v>
      </c>
      <c r="I311" s="2">
        <f t="shared" si="21"/>
        <v>0.1301439926223015</v>
      </c>
      <c r="J311" s="2">
        <f t="shared" si="22"/>
        <v>0.84762803127318387</v>
      </c>
      <c r="K311" s="2">
        <f t="shared" si="23"/>
        <v>2.097156550784374E-3</v>
      </c>
      <c r="L311" s="2">
        <f t="shared" si="24"/>
        <v>1.3227569096187592E-2</v>
      </c>
    </row>
    <row r="312" spans="8:12">
      <c r="H312" s="26">
        <v>-0.191</v>
      </c>
      <c r="I312" s="2">
        <f t="shared" si="21"/>
        <v>0.13455585503738202</v>
      </c>
      <c r="J312" s="2">
        <f t="shared" si="22"/>
        <v>0.85489984146145515</v>
      </c>
      <c r="K312" s="2">
        <f t="shared" si="23"/>
        <v>2.2805450711572669E-3</v>
      </c>
      <c r="L312" s="2">
        <f t="shared" si="24"/>
        <v>1.3996055303224519E-2</v>
      </c>
    </row>
    <row r="313" spans="8:12">
      <c r="H313" s="26">
        <v>-0.19</v>
      </c>
      <c r="I313" s="2">
        <f t="shared" si="21"/>
        <v>0.1390959265345024</v>
      </c>
      <c r="J313" s="2">
        <f t="shared" si="22"/>
        <v>0.86220340933463491</v>
      </c>
      <c r="K313" s="2">
        <f t="shared" si="23"/>
        <v>2.4789121624785612E-3</v>
      </c>
      <c r="L313" s="2">
        <f t="shared" si="24"/>
        <v>1.4805353441066791E-2</v>
      </c>
    </row>
    <row r="314" spans="8:12">
      <c r="H314" s="26">
        <v>-0.189</v>
      </c>
      <c r="I314" s="2">
        <f t="shared" si="21"/>
        <v>0.14376711586017435</v>
      </c>
      <c r="J314" s="2">
        <f t="shared" si="22"/>
        <v>0.86953848513081999</v>
      </c>
      <c r="K314" s="2">
        <f t="shared" si="23"/>
        <v>2.6933840686245943E-3</v>
      </c>
      <c r="L314" s="2">
        <f t="shared" si="24"/>
        <v>1.5657392113008459E-2</v>
      </c>
    </row>
    <row r="315" spans="8:12">
      <c r="H315" s="26">
        <v>-0.188</v>
      </c>
      <c r="I315" s="2">
        <f t="shared" si="21"/>
        <v>0.14857236828725923</v>
      </c>
      <c r="J315" s="2">
        <f t="shared" si="22"/>
        <v>0.87690481358699457</v>
      </c>
      <c r="K315" s="2">
        <f t="shared" si="23"/>
        <v>2.925163230682472E-3</v>
      </c>
      <c r="L315" s="2">
        <f t="shared" si="24"/>
        <v>1.6554177016165166E-2</v>
      </c>
    </row>
    <row r="316" spans="8:12">
      <c r="H316" s="26">
        <v>-0.187</v>
      </c>
      <c r="I316" s="2">
        <f t="shared" si="21"/>
        <v>0.15351466500320707</v>
      </c>
      <c r="J316" s="2">
        <f t="shared" si="22"/>
        <v>0.8843021339286542</v>
      </c>
      <c r="K316" s="2">
        <f t="shared" si="23"/>
        <v>3.1755327390727635E-3</v>
      </c>
      <c r="L316" s="2">
        <f t="shared" si="24"/>
        <v>1.7497793241082773E-2</v>
      </c>
    </row>
    <row r="317" spans="8:12">
      <c r="H317" s="26">
        <v>-0.186</v>
      </c>
      <c r="I317" s="2">
        <f t="shared" si="21"/>
        <v>0.1585970224497813</v>
      </c>
      <c r="J317" s="2">
        <f t="shared" si="22"/>
        <v>0.89173017986032188</v>
      </c>
      <c r="K317" s="2">
        <f t="shared" si="23"/>
        <v>3.4458609904293499E-3</v>
      </c>
      <c r="L317" s="2">
        <f t="shared" si="24"/>
        <v>1.849040759764509E-2</v>
      </c>
    </row>
    <row r="318" spans="8:12">
      <c r="H318" s="26">
        <v>-0.185</v>
      </c>
      <c r="I318" s="2">
        <f t="shared" si="21"/>
        <v>0.16382249161326753</v>
      </c>
      <c r="J318" s="2">
        <f t="shared" si="22"/>
        <v>0.89918867955697201</v>
      </c>
      <c r="K318" s="2">
        <f t="shared" si="23"/>
        <v>3.7376065544292175E-3</v>
      </c>
      <c r="L318" s="2">
        <f t="shared" si="24"/>
        <v>1.9534270965071283E-2</v>
      </c>
    </row>
    <row r="319" spans="8:12">
      <c r="H319" s="26">
        <v>-0.184</v>
      </c>
      <c r="I319" s="2">
        <f t="shared" si="21"/>
        <v>0.16919415726418188</v>
      </c>
      <c r="J319" s="2">
        <f t="shared" si="22"/>
        <v>0.90667735565636642</v>
      </c>
      <c r="K319" s="2">
        <f t="shared" si="23"/>
        <v>4.0523232555571154E-3</v>
      </c>
      <c r="L319" s="2">
        <f t="shared" si="24"/>
        <v>2.0631720663621608E-2</v>
      </c>
    </row>
    <row r="320" spans="8:12">
      <c r="H320" s="26">
        <v>-0.183</v>
      </c>
      <c r="I320" s="2">
        <f t="shared" si="21"/>
        <v>0.17471513714551926</v>
      </c>
      <c r="J320" s="2">
        <f t="shared" si="22"/>
        <v>0.91419592525231297</v>
      </c>
      <c r="K320" s="2">
        <f t="shared" si="23"/>
        <v>4.3916654745466879E-3</v>
      </c>
      <c r="L320" s="2">
        <f t="shared" si="24"/>
        <v>2.1785182845454856E-2</v>
      </c>
    </row>
    <row r="321" spans="8:12">
      <c r="H321" s="26">
        <v>-0.182</v>
      </c>
      <c r="I321" s="2">
        <f t="shared" si="21"/>
        <v>0.18038858110860745</v>
      </c>
      <c r="J321" s="2">
        <f t="shared" si="22"/>
        <v>0.92174409988885864</v>
      </c>
      <c r="K321" s="2">
        <f t="shared" si="23"/>
        <v>4.7573936739588379E-3</v>
      </c>
      <c r="L321" s="2">
        <f t="shared" si="24"/>
        <v>2.2997174901900522E-2</v>
      </c>
    </row>
    <row r="322" spans="8:12">
      <c r="H322" s="26">
        <v>-0.18099999999999999</v>
      </c>
      <c r="I322" s="2">
        <f t="shared" si="21"/>
        <v>0.18621767019565555</v>
      </c>
      <c r="J322" s="2">
        <f t="shared" si="22"/>
        <v>0.92932158555542321</v>
      </c>
      <c r="K322" s="2">
        <f t="shared" si="23"/>
        <v>5.1513801520376061E-3</v>
      </c>
      <c r="L322" s="2">
        <f t="shared" si="24"/>
        <v>2.4270307884223519E-2</v>
      </c>
    </row>
    <row r="323" spans="8:12">
      <c r="H323" s="26">
        <v>-0.18</v>
      </c>
      <c r="I323" s="2">
        <f t="shared" si="21"/>
        <v>0.19220561566811728</v>
      </c>
      <c r="J323" s="2">
        <f t="shared" si="22"/>
        <v>0.93692808268288175</v>
      </c>
      <c r="K323" s="2">
        <f t="shared" si="23"/>
        <v>5.5756150286216059E-3</v>
      </c>
      <c r="L323" s="2">
        <f t="shared" si="24"/>
        <v>2.5607288934771093E-2</v>
      </c>
    </row>
    <row r="324" spans="8:12">
      <c r="H324" s="26">
        <v>-0.17899999999999999</v>
      </c>
      <c r="I324" s="2">
        <f t="shared" si="21"/>
        <v>0.19835565798001908</v>
      </c>
      <c r="J324" s="2">
        <f t="shared" si="22"/>
        <v>0.94456328614061014</v>
      </c>
      <c r="K324" s="2">
        <f t="shared" si="23"/>
        <v>6.0322124664831719E-3</v>
      </c>
      <c r="L324" s="2">
        <f t="shared" si="24"/>
        <v>2.7010923725198029E-2</v>
      </c>
    </row>
    <row r="325" spans="8:12">
      <c r="H325" s="26">
        <v>-0.17799999999999999</v>
      </c>
      <c r="I325" s="2">
        <f t="shared" ref="I325:I388" si="25">NORMDIST(H325,$G$20,$G$15,0)</f>
        <v>0.20467106569543439</v>
      </c>
      <c r="J325" s="2">
        <f t="shared" si="22"/>
        <v>0.95222688523449206</v>
      </c>
      <c r="K325" s="2">
        <f t="shared" si="23"/>
        <v>6.5234171310156091E-3</v>
      </c>
      <c r="L325" s="2">
        <f t="shared" si="24"/>
        <v>2.8484118898270613E-2</v>
      </c>
    </row>
    <row r="326" spans="8:12">
      <c r="H326" s="26">
        <v>-0.17699999999999999</v>
      </c>
      <c r="I326" s="2">
        <f t="shared" si="25"/>
        <v>0.21115513434932254</v>
      </c>
      <c r="J326" s="2">
        <f t="shared" ref="J326:J389" si="26">NORMDIST(H326,$G$21,$G$16,0)</f>
        <v>0.95991856370590845</v>
      </c>
      <c r="K326" s="2">
        <f t="shared" ref="K326:K389" si="27">NORMDIST(H326,$G$22,$G$17,0)</f>
        <v>7.0516108906895853E-3</v>
      </c>
      <c r="L326" s="2">
        <f t="shared" ref="L326:L389" si="28">NORMDIST(H326,$G$2,$G$7,0)</f>
        <v>3.0029884509549208E-2</v>
      </c>
    </row>
    <row r="327" spans="8:12">
      <c r="H327" s="26">
        <v>-0.17599999999999999</v>
      </c>
      <c r="I327" s="2">
        <f t="shared" si="25"/>
        <v>0.21781118525098375</v>
      </c>
      <c r="J327" s="2">
        <f t="shared" si="26"/>
        <v>0.96763799973170561</v>
      </c>
      <c r="K327" s="2">
        <f t="shared" si="27"/>
        <v>7.6193197601502963E-3</v>
      </c>
      <c r="L327" s="2">
        <f t="shared" si="28"/>
        <v>3.165133646504642E-2</v>
      </c>
    </row>
    <row r="328" spans="8:12">
      <c r="H328" s="26">
        <v>-0.17499999999999999</v>
      </c>
      <c r="I328" s="2">
        <f t="shared" si="25"/>
        <v>0.22464256422942391</v>
      </c>
      <c r="J328" s="2">
        <f t="shared" si="26"/>
        <v>0.97538486592515883</v>
      </c>
      <c r="K328" s="2">
        <f t="shared" si="27"/>
        <v>8.2292210872266167E-3</v>
      </c>
      <c r="L328" s="2">
        <f t="shared" si="28"/>
        <v>3.3351698950752059E-2</v>
      </c>
    </row>
    <row r="329" spans="8:12">
      <c r="H329" s="26">
        <v>-0.17399999999999999</v>
      </c>
      <c r="I329" s="2">
        <f t="shared" si="25"/>
        <v>0.23165264031996374</v>
      </c>
      <c r="J329" s="2">
        <f t="shared" si="26"/>
        <v>0.98315882933793375</v>
      </c>
      <c r="K329" s="2">
        <f t="shared" si="27"/>
        <v>8.8841509844686702E-3</v>
      </c>
      <c r="L329" s="2">
        <f t="shared" si="28"/>
        <v>3.5134306849708023E-2</v>
      </c>
    </row>
    <row r="330" spans="8:12">
      <c r="H330" s="26">
        <v>-0.17299999999999999</v>
      </c>
      <c r="I330" s="2">
        <f t="shared" si="25"/>
        <v>0.23884480439146533</v>
      </c>
      <c r="J330" s="2">
        <f t="shared" si="26"/>
        <v>0.99095955146305614</v>
      </c>
      <c r="K330" s="2">
        <f t="shared" si="27"/>
        <v>9.58711200512153E-3</v>
      </c>
      <c r="L330" s="2">
        <f t="shared" si="28"/>
        <v>3.7002608142104924E-2</v>
      </c>
    </row>
    <row r="331" spans="8:12">
      <c r="H331" s="26">
        <v>-0.17199999999999999</v>
      </c>
      <c r="I331" s="2">
        <f t="shared" si="25"/>
        <v>0.24622246771360079</v>
      </c>
      <c r="J331" s="2">
        <f t="shared" si="26"/>
        <v>0.99878668823889671</v>
      </c>
      <c r="K331" s="2">
        <f t="shared" si="27"/>
        <v>1.0341281062676054E-2</v>
      </c>
      <c r="L331" s="2">
        <f t="shared" si="28"/>
        <v>3.8960166283660849E-2</v>
      </c>
    </row>
    <row r="332" spans="8:12">
      <c r="H332" s="26">
        <v>-0.17100000000000001</v>
      </c>
      <c r="I332" s="2">
        <f t="shared" si="25"/>
        <v>0.25378906046362987</v>
      </c>
      <c r="J332" s="2">
        <f t="shared" si="26"/>
        <v>1.0066398900541778</v>
      </c>
      <c r="K332" s="2">
        <f t="shared" si="27"/>
        <v>1.1150017592314083E-2</v>
      </c>
      <c r="L332" s="2">
        <f t="shared" si="28"/>
        <v>4.1010662557328471E-2</v>
      </c>
    </row>
    <row r="333" spans="8:12">
      <c r="H333" s="26">
        <v>-0.17</v>
      </c>
      <c r="I333" s="2">
        <f t="shared" si="25"/>
        <v>0.26154803017220762</v>
      </c>
      <c r="J333" s="2">
        <f t="shared" si="26"/>
        <v>1.0145188017540085</v>
      </c>
      <c r="K333" s="2">
        <f t="shared" si="27"/>
        <v>1.2016871951680611E-2</v>
      </c>
      <c r="L333" s="2">
        <f t="shared" si="28"/>
        <v>4.315789839316371E-2</v>
      </c>
    </row>
    <row r="334" spans="8:12">
      <c r="H334" s="26">
        <v>-0.16900000000000001</v>
      </c>
      <c r="I334" s="2">
        <f t="shared" si="25"/>
        <v>0.26950284010778608</v>
      </c>
      <c r="J334" s="2">
        <f t="shared" si="26"/>
        <v>1.022423062646957</v>
      </c>
      <c r="K334" s="2">
        <f t="shared" si="27"/>
        <v>1.2945594057470958E-2</v>
      </c>
      <c r="L334" s="2">
        <f t="shared" si="28"/>
        <v>4.5405797650971004E-2</v>
      </c>
    </row>
    <row r="335" spans="8:12">
      <c r="H335" s="26">
        <v>-0.16800000000000001</v>
      </c>
      <c r="I335" s="2">
        <f t="shared" si="25"/>
        <v>0.27765696759924224</v>
      </c>
      <c r="J335" s="2">
        <f t="shared" si="26"/>
        <v>1.0303523065131646</v>
      </c>
      <c r="K335" s="2">
        <f t="shared" si="27"/>
        <v>1.394014225331469E-2</v>
      </c>
      <c r="L335" s="2">
        <f t="shared" si="28"/>
        <v>4.7758408860130719E-2</v>
      </c>
    </row>
    <row r="336" spans="8:12">
      <c r="H336" s="26">
        <v>-0.16700000000000001</v>
      </c>
      <c r="I336" s="2">
        <f t="shared" si="25"/>
        <v>0.28601390229640394</v>
      </c>
      <c r="J336" s="2">
        <f t="shared" si="26"/>
        <v>1.0383061616135094</v>
      </c>
      <c r="K336" s="2">
        <f t="shared" si="27"/>
        <v>1.5004692403367867E-2</v>
      </c>
      <c r="L336" s="2">
        <f t="shared" si="28"/>
        <v>5.0219907410794219E-2</v>
      </c>
    </row>
    <row r="337" spans="8:12">
      <c r="H337" s="26">
        <v>-0.16600000000000001</v>
      </c>
      <c r="I337" s="2">
        <f t="shared" si="25"/>
        <v>0.29457714436821547</v>
      </c>
      <c r="J337" s="2">
        <f t="shared" si="26"/>
        <v>1.0462842506998244</v>
      </c>
      <c r="K337" s="2">
        <f t="shared" si="27"/>
        <v>1.6143647204893245E-2</v>
      </c>
      <c r="L337" s="2">
        <f t="shared" si="28"/>
        <v>5.2794597690423689E-2</v>
      </c>
    </row>
    <row r="338" spans="8:12">
      <c r="H338" s="26">
        <v>-0.16500000000000001</v>
      </c>
      <c r="I338" s="2">
        <f t="shared" si="25"/>
        <v>0.30335020263833917</v>
      </c>
      <c r="J338" s="2">
        <f t="shared" si="26"/>
        <v>1.0542861910261789</v>
      </c>
      <c r="K338" s="2">
        <f t="shared" si="27"/>
        <v>1.7361645711911036E-2</v>
      </c>
      <c r="L338" s="2">
        <f t="shared" si="28"/>
        <v>5.5486915159440521E-2</v>
      </c>
    </row>
    <row r="339" spans="8:12">
      <c r="H339" s="26">
        <v>-0.16400000000000001</v>
      </c>
      <c r="I339" s="2">
        <f t="shared" si="25"/>
        <v>0.31233659265805325</v>
      </c>
      <c r="J339" s="2">
        <f t="shared" si="26"/>
        <v>1.0623115943612242</v>
      </c>
      <c r="K339" s="2">
        <f t="shared" si="27"/>
        <v>1.8663573060743066E-2</v>
      </c>
      <c r="L339" s="2">
        <f t="shared" si="28"/>
        <v>5.8301428359536174E-2</v>
      </c>
    </row>
    <row r="340" spans="8:12">
      <c r="H340" s="26">
        <v>-0.16300000000000001</v>
      </c>
      <c r="I340" s="2">
        <f t="shared" si="25"/>
        <v>0.32153983471636749</v>
      </c>
      <c r="J340" s="2">
        <f t="shared" si="26"/>
        <v>1.0703600670016125</v>
      </c>
      <c r="K340" s="2">
        <f t="shared" si="27"/>
        <v>2.0054570386949095E-2</v>
      </c>
      <c r="L340" s="2">
        <f t="shared" si="28"/>
        <v>6.124284084799602E-2</v>
      </c>
    </row>
    <row r="341" spans="8:12">
      <c r="H341" s="26">
        <v>-0.16200000000000001</v>
      </c>
      <c r="I341" s="2">
        <f t="shared" si="25"/>
        <v>0.33096345178734898</v>
      </c>
      <c r="J341" s="2">
        <f t="shared" si="26"/>
        <v>1.078431209786497</v>
      </c>
      <c r="K341" s="2">
        <f t="shared" si="27"/>
        <v>2.154004492176631E-2</v>
      </c>
      <c r="L341" s="2">
        <f t="shared" si="28"/>
        <v>6.4315993051181131E-2</v>
      </c>
    </row>
    <row r="342" spans="8:12">
      <c r="H342" s="26">
        <v>-0.161</v>
      </c>
      <c r="I342" s="2">
        <f t="shared" si="25"/>
        <v>0.34061096741471752</v>
      </c>
      <c r="J342" s="2">
        <f t="shared" si="26"/>
        <v>1.0865246181131099</v>
      </c>
      <c r="K342" s="2">
        <f t="shared" si="27"/>
        <v>2.312568025471402E-2</v>
      </c>
      <c r="L342" s="2">
        <f t="shared" si="28"/>
        <v>6.7525864030116928E-2</v>
      </c>
    </row>
    <row r="343" spans="8:12">
      <c r="H343" s="26">
        <v>-0.16</v>
      </c>
      <c r="I343" s="2">
        <f t="shared" si="25"/>
        <v>0.35048590353383141</v>
      </c>
      <c r="J343" s="2">
        <f t="shared" si="26"/>
        <v>1.0946398819534322</v>
      </c>
      <c r="K343" s="2">
        <f t="shared" si="27"/>
        <v>2.4817446747513325E-2</v>
      </c>
      <c r="L343" s="2">
        <f t="shared" si="28"/>
        <v>7.0877573150942952E-2</v>
      </c>
    </row>
    <row r="344" spans="8:12">
      <c r="H344" s="26">
        <v>-0.159</v>
      </c>
      <c r="I344" s="2">
        <f t="shared" si="25"/>
        <v>0.36059177823127414</v>
      </c>
      <c r="J344" s="2">
        <f t="shared" si="26"/>
        <v>1.102776585871954</v>
      </c>
      <c r="K344" s="2">
        <f t="shared" si="27"/>
        <v>2.6621612082901005E-2</v>
      </c>
      <c r="L344" s="2">
        <f t="shared" si="28"/>
        <v>7.4376381652790799E-2</v>
      </c>
    </row>
    <row r="345" spans="8:12">
      <c r="H345" s="26">
        <v>-0.158</v>
      </c>
      <c r="I345" s="2">
        <f t="shared" si="25"/>
        <v>0.37093210344230731</v>
      </c>
      <c r="J345" s="2">
        <f t="shared" si="26"/>
        <v>1.1109343090445334</v>
      </c>
      <c r="K345" s="2">
        <f t="shared" si="27"/>
        <v>2.8544751930286535E-2</v>
      </c>
      <c r="L345" s="2">
        <f t="shared" si="28"/>
        <v>7.8027694105475581E-2</v>
      </c>
    </row>
    <row r="346" spans="8:12">
      <c r="H346" s="26">
        <v>-0.157</v>
      </c>
      <c r="I346" s="2">
        <f t="shared" si="25"/>
        <v>0.3815103825865454</v>
      </c>
      <c r="J346" s="2">
        <f t="shared" si="26"/>
        <v>1.1191126252783543</v>
      </c>
      <c r="K346" s="2">
        <f t="shared" si="27"/>
        <v>3.0593760708515452E-2</v>
      </c>
      <c r="L346" s="2">
        <f t="shared" si="28"/>
        <v>8.183705974921246E-2</v>
      </c>
    </row>
    <row r="347" spans="8:12">
      <c r="H347" s="26">
        <v>-0.156</v>
      </c>
      <c r="I347" s="2">
        <f t="shared" si="25"/>
        <v>0.39233010814227481</v>
      </c>
      <c r="J347" s="2">
        <f t="shared" si="26"/>
        <v>1.1273111030329914</v>
      </c>
      <c r="K347" s="2">
        <f t="shared" si="27"/>
        <v>3.2775862424263363E-2</v>
      </c>
      <c r="L347" s="2">
        <f t="shared" si="28"/>
        <v>8.5810173708402326E-2</v>
      </c>
    </row>
    <row r="348" spans="8:12">
      <c r="H348" s="26">
        <v>-0.155</v>
      </c>
      <c r="I348" s="2">
        <f t="shared" si="25"/>
        <v>0.40339475915992751</v>
      </c>
      <c r="J348" s="2">
        <f t="shared" si="26"/>
        <v>1.1355293054425826</v>
      </c>
      <c r="K348" s="2">
        <f t="shared" si="27"/>
        <v>3.5098621562794592E-2</v>
      </c>
      <c r="L348" s="2">
        <f t="shared" si="28"/>
        <v>8.9952878071373907E-2</v>
      </c>
    </row>
    <row r="349" spans="8:12">
      <c r="H349" s="26">
        <v>-0.154</v>
      </c>
      <c r="I349" s="2">
        <f t="shared" si="25"/>
        <v>0.41470779871529412</v>
      </c>
      <c r="J349" s="2">
        <f t="shared" si="26"/>
        <v>1.1437667903391135</v>
      </c>
      <c r="K349" s="2">
        <f t="shared" si="27"/>
        <v>3.7569954005983008E-2</v>
      </c>
      <c r="L349" s="2">
        <f t="shared" si="28"/>
        <v>9.4271162827822233E-2</v>
      </c>
    </row>
    <row r="350" spans="8:12">
      <c r="H350" s="26">
        <v>-0.153</v>
      </c>
      <c r="I350" s="2">
        <f t="shared" si="25"/>
        <v>0.42627267130314511</v>
      </c>
      <c r="J350" s="2">
        <f t="shared" si="26"/>
        <v>1.1520231102768186</v>
      </c>
      <c r="K350" s="2">
        <f t="shared" si="27"/>
        <v>4.0198137950611966E-2</v>
      </c>
      <c r="L350" s="2">
        <f t="shared" si="28"/>
        <v>9.8771166655541559E-2</v>
      </c>
    </row>
    <row r="351" spans="8:12">
      <c r="H351" s="26">
        <v>-0.152</v>
      </c>
      <c r="I351" s="2">
        <f t="shared" si="25"/>
        <v>0.43809280017201591</v>
      </c>
      <c r="J351" s="2">
        <f t="shared" si="26"/>
        <v>1.1602978125576981</v>
      </c>
      <c r="K351" s="2">
        <f t="shared" si="27"/>
        <v>4.299182479805231E-2</v>
      </c>
      <c r="L351" s="2">
        <f t="shared" si="28"/>
        <v>0.1034591775479289</v>
      </c>
    </row>
    <row r="352" spans="8:12">
      <c r="H352" s="26">
        <v>-0.151</v>
      </c>
      <c r="I352" s="2">
        <f t="shared" si="25"/>
        <v>0.45017158460099288</v>
      </c>
      <c r="J352" s="2">
        <f t="shared" si="26"/>
        <v>1.1685904392581583</v>
      </c>
      <c r="K352" s="2">
        <f t="shared" si="27"/>
        <v>4.5960049984464631E-2</v>
      </c>
      <c r="L352" s="2">
        <f t="shared" si="28"/>
        <v>0.10834163327361704</v>
      </c>
    </row>
    <row r="353" spans="8:12">
      <c r="H353" s="26">
        <v>-0.15</v>
      </c>
      <c r="I353" s="2">
        <f t="shared" si="25"/>
        <v>0.46251239711942504</v>
      </c>
      <c r="J353" s="2">
        <f t="shared" si="26"/>
        <v>1.1769005272567725</v>
      </c>
      <c r="K353" s="2">
        <f t="shared" si="27"/>
        <v>4.9112243718689927E-2</v>
      </c>
      <c r="L353" s="2">
        <f t="shared" si="28"/>
        <v>0.11342512165949151</v>
      </c>
    </row>
    <row r="354" spans="8:12">
      <c r="H354" s="26">
        <v>-0.14899999999999999</v>
      </c>
      <c r="I354" s="2">
        <f t="shared" si="25"/>
        <v>0.47511858067057361</v>
      </c>
      <c r="J354" s="2">
        <f t="shared" si="26"/>
        <v>1.1852276082631714</v>
      </c>
      <c r="K354" s="2">
        <f t="shared" si="27"/>
        <v>5.2458241592990146E-2</v>
      </c>
      <c r="L354" s="2">
        <f t="shared" si="28"/>
        <v>0.1187163806882631</v>
      </c>
    </row>
    <row r="355" spans="8:12">
      <c r="H355" s="26">
        <v>-0.14799999999999999</v>
      </c>
      <c r="I355" s="2">
        <f t="shared" si="25"/>
        <v>0.48799344572030628</v>
      </c>
      <c r="J355" s="2">
        <f t="shared" si="26"/>
        <v>1.1935712088480543</v>
      </c>
      <c r="K355" s="2">
        <f t="shared" si="27"/>
        <v>5.6008295029780122E-2</v>
      </c>
      <c r="L355" s="2">
        <f t="shared" si="28"/>
        <v>0.12422229840168743</v>
      </c>
    </row>
    <row r="356" spans="8:12">
      <c r="H356" s="26">
        <v>-0.14699999999999999</v>
      </c>
      <c r="I356" s="2">
        <f t="shared" si="25"/>
        <v>0.50114026731202121</v>
      </c>
      <c r="J356" s="2">
        <f t="shared" si="26"/>
        <v>1.2019308504743362</v>
      </c>
      <c r="K356" s="2">
        <f t="shared" si="27"/>
        <v>5.9773081525461166E-2</v>
      </c>
      <c r="L356" s="2">
        <f t="shared" si="28"/>
        <v>0.12994991260047017</v>
      </c>
    </row>
    <row r="357" spans="8:12">
      <c r="H357" s="26">
        <v>-0.14599999999999999</v>
      </c>
      <c r="I357" s="2">
        <f t="shared" si="25"/>
        <v>0.51456228206909005</v>
      </c>
      <c r="J357" s="2">
        <f t="shared" si="26"/>
        <v>1.2103060495294193</v>
      </c>
      <c r="K357" s="2">
        <f t="shared" si="27"/>
        <v>6.3763714650437911E-2</v>
      </c>
      <c r="L357" s="2">
        <f t="shared" si="28"/>
        <v>0.13590641033184866</v>
      </c>
    </row>
    <row r="358" spans="8:12">
      <c r="H358" s="26">
        <v>-0.14499999999999999</v>
      </c>
      <c r="I358" s="2">
        <f t="shared" si="25"/>
        <v>0.52826268514619201</v>
      </c>
      <c r="J358" s="2">
        <f t="shared" si="26"/>
        <v>1.2186963173585998</v>
      </c>
      <c r="K358" s="2">
        <f t="shared" si="27"/>
        <v>6.7991753762372598E-2</v>
      </c>
      <c r="L358" s="2">
        <f t="shared" si="28"/>
        <v>0.14209912715582129</v>
      </c>
    </row>
    <row r="359" spans="8:12">
      <c r="H359" s="26">
        <v>-0.14399999999999999</v>
      </c>
      <c r="I359" s="2">
        <f t="shared" si="25"/>
        <v>0.54224462713100996</v>
      </c>
      <c r="J359" s="2">
        <f t="shared" si="26"/>
        <v>1.2271011602996043</v>
      </c>
      <c r="K359" s="2">
        <f t="shared" si="27"/>
        <v>7.2469213387719958E-2</v>
      </c>
      <c r="L359" s="2">
        <f t="shared" si="28"/>
        <v>0.14853554618098344</v>
      </c>
    </row>
    <row r="360" spans="8:12">
      <c r="H360" s="26">
        <v>-0.14299999999999999</v>
      </c>
      <c r="I360" s="2">
        <f t="shared" si="25"/>
        <v>0.5565112108978455</v>
      </c>
      <c r="J360" s="2">
        <f t="shared" si="26"/>
        <v>1.2355200797182582</v>
      </c>
      <c r="K360" s="2">
        <f t="shared" si="27"/>
        <v>7.7208572224599786E-2</v>
      </c>
      <c r="L360" s="2">
        <f t="shared" si="28"/>
        <v>0.15522329686094474</v>
      </c>
    </row>
    <row r="361" spans="8:12">
      <c r="H361" s="26">
        <v>-0.14199999999999999</v>
      </c>
      <c r="I361" s="2">
        <f t="shared" si="25"/>
        <v>0.57106548841481564</v>
      </c>
      <c r="J361" s="2">
        <f t="shared" si="26"/>
        <v>1.2439525720452902</v>
      </c>
      <c r="K361" s="2">
        <f t="shared" si="27"/>
        <v>8.2222781718107346E-2</v>
      </c>
      <c r="L361" s="2">
        <f t="shared" si="28"/>
        <v>0.16217015354233047</v>
      </c>
    </row>
    <row r="362" spans="8:12">
      <c r="H362" s="26">
        <v>-0.14099999999999999</v>
      </c>
      <c r="I362" s="2">
        <f t="shared" si="25"/>
        <v>0.58591045750637349</v>
      </c>
      <c r="J362" s="2">
        <f t="shared" si="26"/>
        <v>1.2523981288142656</v>
      </c>
      <c r="K362" s="2">
        <f t="shared" si="27"/>
        <v>8.7525274157251476E-2</v>
      </c>
      <c r="L362" s="2">
        <f t="shared" si="28"/>
        <v>0.16938403375542366</v>
      </c>
    </row>
    <row r="363" spans="8:12">
      <c r="H363" s="26">
        <v>-0.14000000000000001</v>
      </c>
      <c r="I363" s="2">
        <f t="shared" si="25"/>
        <v>0.60104905857300384</v>
      </c>
      <c r="J363" s="2">
        <f t="shared" si="26"/>
        <v>1.2608562367006531</v>
      </c>
      <c r="K363" s="2">
        <f t="shared" si="27"/>
        <v>9.312997024084825E-2</v>
      </c>
      <c r="L363" s="2">
        <f t="shared" si="28"/>
        <v>0.17687299623857658</v>
      </c>
    </row>
    <row r="364" spans="8:12">
      <c r="H364" s="26">
        <v>-0.13900000000000001</v>
      </c>
      <c r="I364" s="2">
        <f t="shared" si="25"/>
        <v>0.61648417127003263</v>
      </c>
      <c r="J364" s="2">
        <f t="shared" si="26"/>
        <v>1.2693263775620252</v>
      </c>
      <c r="K364" s="2">
        <f t="shared" si="27"/>
        <v>9.9051286057908611E-2</v>
      </c>
      <c r="L364" s="2">
        <f t="shared" si="28"/>
        <v>0.18464523868761684</v>
      </c>
    </row>
    <row r="365" spans="8:12">
      <c r="H365" s="26">
        <v>-0.13800000000000001</v>
      </c>
      <c r="I365" s="2">
        <f t="shared" si="25"/>
        <v>0.6322186111475806</v>
      </c>
      <c r="J365" s="2">
        <f t="shared" si="26"/>
        <v>1.2778080284793869</v>
      </c>
      <c r="K365" s="2">
        <f t="shared" si="27"/>
        <v>0.10530413942632981</v>
      </c>
      <c r="L365" s="2">
        <f t="shared" si="28"/>
        <v>0.1927090952215865</v>
      </c>
    </row>
    <row r="366" spans="8:12">
      <c r="H366" s="26">
        <v>-0.13700000000000001</v>
      </c>
      <c r="I366" s="2">
        <f t="shared" si="25"/>
        <v>0.648255126253798</v>
      </c>
      <c r="J366" s="2">
        <f t="shared" si="26"/>
        <v>1.2863006617996346</v>
      </c>
      <c r="K366" s="2">
        <f t="shared" si="27"/>
        <v>0.11190395553207717</v>
      </c>
      <c r="L366" s="2">
        <f t="shared" si="28"/>
        <v>0.20107303355630352</v>
      </c>
    </row>
    <row r="367" spans="8:12">
      <c r="H367" s="26">
        <v>-0.13600000000000001</v>
      </c>
      <c r="I367" s="2">
        <f t="shared" si="25"/>
        <v>0.6645963937036008</v>
      </c>
      <c r="J367" s="2">
        <f t="shared" si="26"/>
        <v>1.2948037451791439</v>
      </c>
      <c r="K367" s="2">
        <f t="shared" si="27"/>
        <v>0.11886667180950157</v>
      </c>
      <c r="L367" s="2">
        <f t="shared" si="28"/>
        <v>0.20974565187738897</v>
      </c>
    </row>
    <row r="368" spans="8:12">
      <c r="H368" s="26">
        <v>-0.13500000000000001</v>
      </c>
      <c r="I368" s="2">
        <f t="shared" si="25"/>
        <v>0.68124501621522848</v>
      </c>
      <c r="J368" s="2">
        <f t="shared" si="26"/>
        <v>1.3033167416284821</v>
      </c>
      <c r="K368" s="2">
        <f t="shared" si="27"/>
        <v>0.12620874200201818</v>
      </c>
      <c r="L368" s="2">
        <f t="shared" si="28"/>
        <v>0.21873567540460478</v>
      </c>
    </row>
    <row r="369" spans="8:12">
      <c r="H369" s="26">
        <v>-0.13400000000000001</v>
      </c>
      <c r="I369" s="2">
        <f t="shared" si="25"/>
        <v>0.69820351861703855</v>
      </c>
      <c r="J369" s="2">
        <f t="shared" si="26"/>
        <v>1.3118391095582478</v>
      </c>
      <c r="K369" s="2">
        <f t="shared" si="27"/>
        <v>0.13394713934107491</v>
      </c>
      <c r="L369" s="2">
        <f t="shared" si="28"/>
        <v>0.22805195263955449</v>
      </c>
    </row>
    <row r="370" spans="8:12">
      <c r="H370" s="26">
        <v>-0.13300000000000001</v>
      </c>
      <c r="I370" s="2">
        <f t="shared" si="25"/>
        <v>0.71547434432704171</v>
      </c>
      <c r="J370" s="2">
        <f t="shared" si="26"/>
        <v>1.3203703028260287</v>
      </c>
      <c r="K370" s="2">
        <f t="shared" si="27"/>
        <v>0.14209935878017349</v>
      </c>
      <c r="L370" s="2">
        <f t="shared" si="28"/>
        <v>0.23770345128904999</v>
      </c>
    </row>
    <row r="371" spans="8:12">
      <c r="H371" s="26">
        <v>-0.13200000000000001</v>
      </c>
      <c r="I371" s="2">
        <f t="shared" si="25"/>
        <v>0.73305985180778011</v>
      </c>
      <c r="J371" s="2">
        <f t="shared" si="26"/>
        <v>1.3289097707844801</v>
      </c>
      <c r="K371" s="2">
        <f t="shared" si="27"/>
        <v>0.15068341821969913</v>
      </c>
      <c r="L371" s="2">
        <f t="shared" si="28"/>
        <v>0.24769925385670882</v>
      </c>
    </row>
    <row r="372" spans="8:12">
      <c r="H372" s="26">
        <v>-0.13100000000000001</v>
      </c>
      <c r="I372" s="2">
        <f t="shared" si="25"/>
        <v>0.75096231099923549</v>
      </c>
      <c r="J372" s="2">
        <f t="shared" si="26"/>
        <v>1.3374569583305227</v>
      </c>
      <c r="K372" s="2">
        <f t="shared" si="27"/>
        <v>0.15971785865746371</v>
      </c>
      <c r="L372" s="2">
        <f t="shared" si="28"/>
        <v>0.25804855289564976</v>
      </c>
    </row>
    <row r="373" spans="8:12">
      <c r="H373" s="26">
        <v>-0.13</v>
      </c>
      <c r="I373" s="2">
        <f t="shared" si="25"/>
        <v>0.76918389973255663</v>
      </c>
      <c r="J373" s="2">
        <f t="shared" si="26"/>
        <v>1.346011305955646</v>
      </c>
      <c r="K373" s="2">
        <f t="shared" si="27"/>
        <v>0.16922174319919767</v>
      </c>
      <c r="L373" s="2">
        <f t="shared" si="28"/>
        <v>0.26876064591547449</v>
      </c>
    </row>
    <row r="374" spans="8:12">
      <c r="H374" s="26">
        <v>-0.129</v>
      </c>
      <c r="I374" s="2">
        <f t="shared" si="25"/>
        <v>0.78772670012746826</v>
      </c>
      <c r="J374" s="2">
        <f t="shared" si="26"/>
        <v>1.3545722497973294</v>
      </c>
      <c r="K374" s="2">
        <f t="shared" si="27"/>
        <v>0.17921465486274421</v>
      </c>
      <c r="L374" s="2">
        <f t="shared" si="28"/>
        <v>0.27984492993707677</v>
      </c>
    </row>
    <row r="375" spans="8:12">
      <c r="H375" s="26">
        <v>-0.128</v>
      </c>
      <c r="I375" s="2">
        <f t="shared" si="25"/>
        <v>0.80659269497632458</v>
      </c>
      <c r="J375" s="2">
        <f t="shared" si="26"/>
        <v>1.3631392216915634</v>
      </c>
      <c r="K375" s="2">
        <f t="shared" si="27"/>
        <v>0.18971669310943326</v>
      </c>
      <c r="L375" s="2">
        <f t="shared" si="28"/>
        <v>0.29131089568920265</v>
      </c>
    </row>
    <row r="376" spans="8:12">
      <c r="H376" s="26">
        <v>-0.127</v>
      </c>
      <c r="I376" s="2">
        <f t="shared" si="25"/>
        <v>0.82578376411785925</v>
      </c>
      <c r="J376" s="2">
        <f t="shared" si="26"/>
        <v>1.3717116492264738</v>
      </c>
      <c r="K376" s="2">
        <f t="shared" si="27"/>
        <v>0.20074846903605242</v>
      </c>
      <c r="L376" s="2">
        <f t="shared" si="28"/>
        <v>0.3031681214410924</v>
      </c>
    </row>
    <row r="377" spans="8:12">
      <c r="H377" s="26">
        <v>-0.126</v>
      </c>
      <c r="I377" s="2">
        <f t="shared" si="25"/>
        <v>0.84530168080375012</v>
      </c>
      <c r="J377" s="2">
        <f t="shared" si="26"/>
        <v>1.3802889557970428</v>
      </c>
      <c r="K377" s="2">
        <f t="shared" si="27"/>
        <v>0.21233109916100104</v>
      </c>
      <c r="L377" s="2">
        <f t="shared" si="28"/>
        <v>0.3154262664659771</v>
      </c>
    </row>
    <row r="378" spans="8:12">
      <c r="H378" s="26">
        <v>-0.125</v>
      </c>
      <c r="I378" s="2">
        <f t="shared" si="25"/>
        <v>0.86514810806122289</v>
      </c>
      <c r="J378" s="2">
        <f t="shared" si="26"/>
        <v>1.3888705606609224</v>
      </c>
      <c r="K378" s="2">
        <f t="shared" si="27"/>
        <v>0.22448619773863079</v>
      </c>
      <c r="L378" s="2">
        <f t="shared" si="28"/>
        <v>0.32809506413066536</v>
      </c>
    </row>
    <row r="379" spans="8:12">
      <c r="H379" s="26">
        <v>-0.124</v>
      </c>
      <c r="I379" s="2">
        <f t="shared" si="25"/>
        <v>0.88532459505498662</v>
      </c>
      <c r="J379" s="2">
        <f t="shared" si="26"/>
        <v>1.3974558789953351</v>
      </c>
      <c r="K379" s="2">
        <f t="shared" si="27"/>
        <v>0.23723586753644008</v>
      </c>
      <c r="L379" s="2">
        <f t="shared" si="28"/>
        <v>0.34118431460695825</v>
      </c>
    </row>
    <row r="380" spans="8:12">
      <c r="H380" s="26">
        <v>-0.123</v>
      </c>
      <c r="I380" s="2">
        <f t="shared" si="25"/>
        <v>0.90583257345186818</v>
      </c>
      <c r="J380" s="2">
        <f t="shared" si="26"/>
        <v>1.4060443219550554</v>
      </c>
      <c r="K380" s="2">
        <f t="shared" si="27"/>
        <v>0.25060268901073274</v>
      </c>
      <c r="L380" s="2">
        <f t="shared" si="28"/>
        <v>0.35470387720115309</v>
      </c>
    </row>
    <row r="381" spans="8:12">
      <c r="H381" s="26">
        <v>-0.122</v>
      </c>
      <c r="I381" s="2">
        <f t="shared" si="25"/>
        <v>0.92667335379160498</v>
      </c>
      <c r="J381" s="2">
        <f t="shared" si="26"/>
        <v>1.4146352967314679</v>
      </c>
      <c r="K381" s="2">
        <f t="shared" si="27"/>
        <v>0.26460970781756854</v>
      </c>
      <c r="L381" s="2">
        <f t="shared" si="28"/>
        <v>0.36866366229845393</v>
      </c>
    </row>
    <row r="382" spans="8:12">
      <c r="H382" s="26">
        <v>-0.121</v>
      </c>
      <c r="I382" s="2">
        <f t="shared" si="25"/>
        <v>0.94784812186731371</v>
      </c>
      <c r="J382" s="2">
        <f t="shared" si="26"/>
        <v>1.4232282066126956</v>
      </c>
      <c r="K382" s="2">
        <f t="shared" si="27"/>
        <v>0.27928042059733521</v>
      </c>
      <c r="L382" s="2">
        <f t="shared" si="28"/>
        <v>0.38307362291968872</v>
      </c>
    </row>
    <row r="383" spans="8:12">
      <c r="H383" s="26">
        <v>-0.12</v>
      </c>
      <c r="I383" s="2">
        <f t="shared" si="25"/>
        <v>0.96935793511923352</v>
      </c>
      <c r="J383" s="2">
        <f t="shared" si="26"/>
        <v>1.4318224510447928</v>
      </c>
      <c r="K383" s="2">
        <f t="shared" si="27"/>
        <v>0.29463875897309544</v>
      </c>
      <c r="L383" s="2">
        <f t="shared" si="28"/>
        <v>0.39794374588835052</v>
      </c>
    </row>
    <row r="384" spans="8:12">
      <c r="H384" s="26">
        <v>-0.11899999999999999</v>
      </c>
      <c r="I384" s="2">
        <f t="shared" si="25"/>
        <v>0.99120371904540738</v>
      </c>
      <c r="J384" s="2">
        <f t="shared" si="26"/>
        <v>1.4404174256939926</v>
      </c>
      <c r="K384" s="2">
        <f t="shared" si="27"/>
        <v>0.31070907170497553</v>
      </c>
      <c r="L384" s="2">
        <f t="shared" si="28"/>
        <v>0.41328404260661589</v>
      </c>
    </row>
    <row r="385" spans="8:12">
      <c r="H385" s="26">
        <v>-0.11799999999999999</v>
      </c>
      <c r="I385" s="2">
        <f t="shared" si="25"/>
        <v>1.0133862636330297</v>
      </c>
      <c r="J385" s="2">
        <f t="shared" si="26"/>
        <v>1.4490125225100075</v>
      </c>
      <c r="K385" s="2">
        <f t="shared" si="27"/>
        <v>0.32751610494530536</v>
      </c>
      <c r="L385" s="2">
        <f t="shared" si="28"/>
        <v>0.42910453943967058</v>
      </c>
    </row>
    <row r="386" spans="8:12">
      <c r="H386" s="26">
        <v>-0.11700000000000001</v>
      </c>
      <c r="I386" s="2">
        <f t="shared" si="25"/>
        <v>1.0359062198142561</v>
      </c>
      <c r="J386" s="2">
        <f t="shared" si="26"/>
        <v>1.4576071297903714</v>
      </c>
      <c r="K386" s="2">
        <f t="shared" si="27"/>
        <v>0.34508498054200548</v>
      </c>
      <c r="L386" s="2">
        <f t="shared" si="28"/>
        <v>0.44541526770836398</v>
      </c>
    </row>
    <row r="387" spans="8:12">
      <c r="H387" s="26">
        <v>-0.11600000000000001</v>
      </c>
      <c r="I387" s="2">
        <f t="shared" si="25"/>
        <v>1.0587640959503219</v>
      </c>
      <c r="J387" s="2">
        <f t="shared" si="26"/>
        <v>1.4662006322458205</v>
      </c>
      <c r="K387" s="2">
        <f t="shared" si="27"/>
        <v>0.36344117234081164</v>
      </c>
      <c r="L387" s="2">
        <f t="shared" si="28"/>
        <v>0.46222625329094091</v>
      </c>
    </row>
    <row r="388" spans="8:12">
      <c r="H388" s="26">
        <v>-0.115</v>
      </c>
      <c r="I388" s="2">
        <f t="shared" si="25"/>
        <v>1.0819602543478815</v>
      </c>
      <c r="J388" s="2">
        <f t="shared" si="26"/>
        <v>1.4747924110666955</v>
      </c>
      <c r="K388" s="2">
        <f t="shared" si="27"/>
        <v>0.38261048044038781</v>
      </c>
      <c r="L388" s="2">
        <f t="shared" si="28"/>
        <v>0.4795475058353475</v>
      </c>
    </row>
    <row r="389" spans="8:12">
      <c r="H389" s="26">
        <v>-0.114</v>
      </c>
      <c r="I389" s="2">
        <f t="shared" ref="I389:I452" si="29">NORMDIST(H389,$G$20,$G$15,0)</f>
        <v>1.1054949078115246</v>
      </c>
      <c r="J389" s="2">
        <f t="shared" si="26"/>
        <v>1.4833818439903699</v>
      </c>
      <c r="K389" s="2">
        <f t="shared" si="27"/>
        <v>0.40261900335818201</v>
      </c>
      <c r="L389" s="2">
        <f t="shared" si="28"/>
        <v>0.49738900758439353</v>
      </c>
    </row>
    <row r="390" spans="8:12">
      <c r="H390" s="26">
        <v>-0.113</v>
      </c>
      <c r="I390" s="2">
        <f t="shared" si="29"/>
        <v>1.1293681162364775</v>
      </c>
      <c r="J390" s="2">
        <f t="shared" ref="J390:J453" si="30">NORMDIST(H390,$G$21,$G$16,0)</f>
        <v>1.4919683053696871</v>
      </c>
      <c r="K390" s="2">
        <f t="shared" ref="K390:K453" si="31">NORMDIST(H390,$G$22,$G$17,0)</f>
        <v>0.42349310806902007</v>
      </c>
      <c r="L390" s="2">
        <f t="shared" ref="L390:L453" si="32">NORMDIST(H390,$G$2,$G$7,0)</f>
        <v>0.5157607018168372</v>
      </c>
    </row>
    <row r="391" spans="8:12">
      <c r="H391" s="26">
        <v>-0.112</v>
      </c>
      <c r="I391" s="2">
        <f t="shared" si="29"/>
        <v>1.1535797832455401</v>
      </c>
      <c r="J391" s="2">
        <f t="shared" si="30"/>
        <v>1.5005511662424003</v>
      </c>
      <c r="K391" s="2">
        <f t="shared" si="31"/>
        <v>0.44525939788295266</v>
      </c>
      <c r="L391" s="2">
        <f t="shared" si="32"/>
        <v>0.53467248090830333</v>
      </c>
    </row>
    <row r="392" spans="8:12">
      <c r="H392" s="26">
        <v>-0.111</v>
      </c>
      <c r="I392" s="2">
        <f t="shared" si="29"/>
        <v>1.1781296528743586</v>
      </c>
      <c r="J392" s="2">
        <f t="shared" si="30"/>
        <v>1.5091297944016062</v>
      </c>
      <c r="K392" s="2">
        <f t="shared" si="31"/>
        <v>0.4679446781337166</v>
      </c>
      <c r="L392" s="2">
        <f t="shared" si="32"/>
        <v>0.55413417401677612</v>
      </c>
    </row>
    <row r="393" spans="8:12">
      <c r="H393" s="26">
        <v>-0.11</v>
      </c>
      <c r="I393" s="2">
        <f t="shared" si="29"/>
        <v>1.2030173063091518</v>
      </c>
      <c r="J393" s="2">
        <f t="shared" si="30"/>
        <v>1.5177035544671629</v>
      </c>
      <c r="K393" s="2">
        <f t="shared" si="31"/>
        <v>0.49157591965439634</v>
      </c>
      <c r="L393" s="2">
        <f t="shared" si="32"/>
        <v>0.57415553439828793</v>
      </c>
    </row>
    <row r="394" spans="8:12">
      <c r="H394" s="26">
        <v>-0.109</v>
      </c>
      <c r="I394" s="2">
        <f t="shared" si="29"/>
        <v>1.2282421586810577</v>
      </c>
      <c r="J394" s="2">
        <f t="shared" si="30"/>
        <v>1.5262718079580821</v>
      </c>
      <c r="K394" s="2">
        <f t="shared" si="31"/>
        <v>0.5161802200224388</v>
      </c>
      <c r="L394" s="2">
        <f t="shared" si="32"/>
        <v>0.5947462263593104</v>
      </c>
    </row>
    <row r="395" spans="8:12">
      <c r="H395" s="26">
        <v>-0.108</v>
      </c>
      <c r="I395" s="2">
        <f t="shared" si="29"/>
        <v>1.2538034559212885</v>
      </c>
      <c r="J395" s="2">
        <f t="shared" si="30"/>
        <v>1.5348339133658873</v>
      </c>
      <c r="K395" s="2">
        <f t="shared" si="31"/>
        <v>0.54178476256207797</v>
      </c>
      <c r="L395" s="2">
        <f t="shared" si="32"/>
        <v>0.61591581185325994</v>
      </c>
    </row>
    <row r="396" spans="8:12">
      <c r="H396" s="26">
        <v>-0.107</v>
      </c>
      <c r="I396" s="2">
        <f t="shared" si="29"/>
        <v>1.2797002716813042</v>
      </c>
      <c r="J396" s="2">
        <f t="shared" si="30"/>
        <v>1.5433892262289268</v>
      </c>
      <c r="K396" s="2">
        <f t="shared" si="31"/>
        <v>0.56841677309850391</v>
      </c>
      <c r="L396" s="2">
        <f t="shared" si="32"/>
        <v>0.63767373672946259</v>
      </c>
    </row>
    <row r="397" spans="8:12">
      <c r="H397" s="26">
        <v>-0.106</v>
      </c>
      <c r="I397" s="2">
        <f t="shared" si="29"/>
        <v>1.305931504322233</v>
      </c>
      <c r="J397" s="2">
        <f t="shared" si="30"/>
        <v>1.5519370992076278</v>
      </c>
      <c r="K397" s="2">
        <f t="shared" si="31"/>
        <v>0.59610347446468492</v>
      </c>
      <c r="L397" s="2">
        <f t="shared" si="32"/>
        <v>0.66002931664385489</v>
      </c>
    </row>
    <row r="398" spans="8:12">
      <c r="H398" s="26">
        <v>-0.105</v>
      </c>
      <c r="I398" s="2">
        <f t="shared" si="29"/>
        <v>1.3324958739777788</v>
      </c>
      <c r="J398" s="2">
        <f t="shared" si="30"/>
        <v>1.5604768821606887</v>
      </c>
      <c r="K398" s="2">
        <f t="shared" si="31"/>
        <v>0.6248720387686878</v>
      </c>
      <c r="L398" s="2">
        <f t="shared" si="32"/>
        <v>0.68299172264165942</v>
      </c>
    </row>
    <row r="399" spans="8:12">
      <c r="H399" s="26">
        <v>-0.104</v>
      </c>
      <c r="I399" s="2">
        <f t="shared" si="29"/>
        <v>1.3593919196948694</v>
      </c>
      <c r="J399" s="2">
        <f t="shared" si="30"/>
        <v>1.5690079222221898</v>
      </c>
      <c r="K399" s="2">
        <f t="shared" si="31"/>
        <v>0.65474953743657061</v>
      </c>
      <c r="L399" s="2">
        <f t="shared" si="32"/>
        <v>0.70656996642324355</v>
      </c>
    </row>
    <row r="400" spans="8:12">
      <c r="H400" s="26">
        <v>-0.10299999999999999</v>
      </c>
      <c r="I400" s="2">
        <f t="shared" si="29"/>
        <v>1.3866179966562984</v>
      </c>
      <c r="J400" s="2">
        <f t="shared" si="30"/>
        <v>1.5775295638796165</v>
      </c>
      <c r="K400" s="2">
        <f t="shared" si="31"/>
        <v>0.68576288905346494</v>
      </c>
      <c r="L400" s="2">
        <f t="shared" si="32"/>
        <v>0.73077288530533968</v>
      </c>
    </row>
    <row r="401" spans="8:12">
      <c r="H401" s="26">
        <v>-0.10199999999999999</v>
      </c>
      <c r="I401" s="2">
        <f t="shared" si="29"/>
        <v>1.4141722734896074</v>
      </c>
      <c r="J401" s="2">
        <f t="shared" si="30"/>
        <v>1.5860411490527817</v>
      </c>
      <c r="K401" s="2">
        <f t="shared" si="31"/>
        <v>0.71793880503328866</v>
      </c>
      <c r="L401" s="2">
        <f t="shared" si="32"/>
        <v>0.75560912689079962</v>
      </c>
    </row>
    <row r="402" spans="8:12">
      <c r="H402" s="26">
        <v>-0.10100000000000001</v>
      </c>
      <c r="I402" s="2">
        <f t="shared" si="29"/>
        <v>1.4420527296664569</v>
      </c>
      <c r="J402" s="2">
        <f t="shared" si="30"/>
        <v>1.5945420171736358</v>
      </c>
      <c r="K402" s="2">
        <f t="shared" si="31"/>
        <v>0.7513037331556377</v>
      </c>
      <c r="L402" s="2">
        <f t="shared" si="32"/>
        <v>0.78108713346104841</v>
      </c>
    </row>
    <row r="403" spans="8:12">
      <c r="H403" s="26">
        <v>-0.1</v>
      </c>
      <c r="I403" s="2">
        <f t="shared" si="29"/>
        <v>1.4702571529967194</v>
      </c>
      <c r="J403" s="2">
        <f t="shared" si="30"/>
        <v>1.6030315052669502</v>
      </c>
      <c r="K403" s="2">
        <f t="shared" si="31"/>
        <v>0.78588379901674732</v>
      </c>
      <c r="L403" s="2">
        <f t="shared" si="32"/>
        <v>0.80721512610640145</v>
      </c>
    </row>
    <row r="404" spans="8:12">
      <c r="H404" s="26">
        <v>-9.9000000000000005E-2</v>
      </c>
      <c r="I404" s="2">
        <f t="shared" si="29"/>
        <v>1.4987831372214919</v>
      </c>
      <c r="J404" s="2">
        <f t="shared" si="30"/>
        <v>1.6115089480318654</v>
      </c>
      <c r="K404" s="2">
        <f t="shared" si="31"/>
        <v>0.82170474545000283</v>
      </c>
      <c r="L404" s="2">
        <f t="shared" si="32"/>
        <v>0.83400108861040145</v>
      </c>
    </row>
    <row r="405" spans="8:12">
      <c r="H405" s="26">
        <v>-9.8000000000000004E-2</v>
      </c>
      <c r="I405" s="2">
        <f t="shared" si="29"/>
        <v>1.5276280797092381</v>
      </c>
      <c r="J405" s="2">
        <f t="shared" si="30"/>
        <v>1.6199736779242879</v>
      </c>
      <c r="K405" s="2">
        <f t="shared" si="31"/>
        <v>0.85879186998027301</v>
      </c>
      <c r="L405" s="2">
        <f t="shared" si="32"/>
        <v>0.86145275110534869</v>
      </c>
    </row>
    <row r="406" spans="8:12">
      <c r="H406" s="26">
        <v>-9.7000000000000003E-2</v>
      </c>
      <c r="I406" s="2">
        <f t="shared" si="29"/>
        <v>1.5567891792592028</v>
      </c>
      <c r="J406" s="2">
        <f t="shared" si="30"/>
        <v>1.6284250252401233</v>
      </c>
      <c r="K406" s="2">
        <f t="shared" si="31"/>
        <v>0.89716996038531371</v>
      </c>
      <c r="L406" s="2">
        <f t="shared" si="32"/>
        <v>0.88957757351717515</v>
      </c>
    </row>
    <row r="407" spans="8:12">
      <c r="H407" s="26">
        <v>-9.6000000000000002E-2</v>
      </c>
      <c r="I407" s="2">
        <f t="shared" si="29"/>
        <v>1.586263434016228</v>
      </c>
      <c r="J407" s="2">
        <f t="shared" si="30"/>
        <v>1.6368623181993345</v>
      </c>
      <c r="K407" s="2">
        <f t="shared" si="31"/>
        <v>0.93686322844661774</v>
      </c>
      <c r="L407" s="2">
        <f t="shared" si="32"/>
        <v>0.91838272881882532</v>
      </c>
    </row>
    <row r="408" spans="8:12">
      <c r="H408" s="26">
        <v>-9.5000000000000001E-2</v>
      </c>
      <c r="I408" s="2">
        <f t="shared" si="29"/>
        <v>1.6160476395010546</v>
      </c>
      <c r="J408" s="2">
        <f t="shared" si="30"/>
        <v>1.6452848830308064</v>
      </c>
      <c r="K408" s="2">
        <f t="shared" si="31"/>
        <v>0.97789524198136768</v>
      </c>
      <c r="L408" s="2">
        <f t="shared" si="32"/>
        <v>0.947875086112281</v>
      </c>
    </row>
    <row r="409" spans="8:12">
      <c r="H409" s="26">
        <v>-9.4E-2</v>
      </c>
      <c r="I409" s="2">
        <f t="shared" si="29"/>
        <v>1.6461383867601382</v>
      </c>
      <c r="J409" s="2">
        <f t="shared" si="30"/>
        <v>1.6536920440580096</v>
      </c>
      <c r="K409" s="2">
        <f t="shared" si="31"/>
        <v>1.0202888552564822</v>
      </c>
      <c r="L409" s="2">
        <f t="shared" si="32"/>
        <v>0.97806119356034271</v>
      </c>
    </row>
    <row r="410" spans="8:12">
      <c r="H410" s="26">
        <v>-9.2999999999999999E-2</v>
      </c>
      <c r="I410" s="2">
        <f t="shared" si="29"/>
        <v>1.6765320606389706</v>
      </c>
      <c r="J410" s="2">
        <f t="shared" si="30"/>
        <v>1.6620831237854445</v>
      </c>
      <c r="K410" s="2">
        <f t="shared" si="31"/>
        <v>1.0640661378952065</v>
      </c>
      <c r="L410" s="2">
        <f t="shared" si="32"/>
        <v>1.0089472611902537</v>
      </c>
    </row>
    <row r="411" spans="8:12">
      <c r="H411" s="26">
        <v>-9.1999999999999998E-2</v>
      </c>
      <c r="I411" s="2">
        <f t="shared" si="29"/>
        <v>1.7072248381828259</v>
      </c>
      <c r="J411" s="2">
        <f t="shared" si="30"/>
        <v>1.6704574429858512</v>
      </c>
      <c r="K411" s="2">
        <f t="shared" si="31"/>
        <v>1.1092483023961208</v>
      </c>
      <c r="L411" s="2">
        <f t="shared" si="32"/>
        <v>1.040539143592186</v>
      </c>
    </row>
    <row r="412" spans="8:12">
      <c r="H412" s="26">
        <v>-9.0999999999999998E-2</v>
      </c>
      <c r="I412" s="2">
        <f t="shared" si="29"/>
        <v>1.7382126871687824</v>
      </c>
      <c r="J412" s="2">
        <f t="shared" si="30"/>
        <v>1.6788143207881736</v>
      </c>
      <c r="K412" s="2">
        <f t="shared" si="31"/>
        <v>1.1558556303939287</v>
      </c>
      <c r="L412" s="2">
        <f t="shared" si="32"/>
        <v>1.0728423225365504</v>
      </c>
    </row>
    <row r="413" spans="8:12">
      <c r="H413" s="26">
        <v>-0.09</v>
      </c>
      <c r="I413" s="2">
        <f t="shared" si="29"/>
        <v>1.7694913647728292</v>
      </c>
      <c r="J413" s="2">
        <f t="shared" si="30"/>
        <v>1.687153074766262</v>
      </c>
      <c r="K413" s="2">
        <f t="shared" si="31"/>
        <v>1.2039073978007762</v>
      </c>
      <c r="L413" s="2">
        <f t="shared" si="32"/>
        <v>1.1058618895349965</v>
      </c>
    </row>
    <row r="414" spans="8:12">
      <c r="H414" s="26">
        <v>-8.8999999999999996E-2</v>
      </c>
      <c r="I414" s="2">
        <f t="shared" si="29"/>
        <v>1.8010564163757414</v>
      </c>
      <c r="J414" s="2">
        <f t="shared" si="30"/>
        <v>1.6954730210282918</v>
      </c>
      <c r="K414" s="2">
        <f t="shared" si="31"/>
        <v>1.2534217989762086</v>
      </c>
      <c r="L414" s="2">
        <f t="shared" si="32"/>
        <v>1.1396025283708484</v>
      </c>
    </row>
    <row r="415" spans="8:12">
      <c r="H415" s="26">
        <v>-8.7999999999999995E-2</v>
      </c>
      <c r="I415" s="2">
        <f t="shared" si="29"/>
        <v>1.8329031745113784</v>
      </c>
      <c r="J415" s="2">
        <f t="shared" si="30"/>
        <v>1.7037734743068993</v>
      </c>
      <c r="K415" s="2">
        <f t="shared" si="31"/>
        <v>1.3044158700830619</v>
      </c>
      <c r="L415" s="2">
        <f t="shared" si="32"/>
        <v>1.1740684976255946</v>
      </c>
    </row>
    <row r="416" spans="8:12">
      <c r="H416" s="26">
        <v>-8.6999999999999994E-2</v>
      </c>
      <c r="I416" s="2">
        <f t="shared" si="29"/>
        <v>1.8650267579609237</v>
      </c>
      <c r="J416" s="2">
        <f t="shared" si="30"/>
        <v>1.7120537480499975</v>
      </c>
      <c r="K416" s="2">
        <f t="shared" si="31"/>
        <v>1.3569054117956649</v>
      </c>
      <c r="L416" s="2">
        <f t="shared" si="32"/>
        <v>1.2092636132288646</v>
      </c>
    </row>
    <row r="417" spans="8:12">
      <c r="H417" s="26">
        <v>-8.5999999999999993E-2</v>
      </c>
      <c r="I417" s="2">
        <f t="shared" si="29"/>
        <v>1.8974220709965226</v>
      </c>
      <c r="J417" s="2">
        <f t="shared" si="30"/>
        <v>1.7203131545122738</v>
      </c>
      <c r="K417" s="2">
        <f t="shared" si="31"/>
        <v>1.4109049115355632</v>
      </c>
      <c r="L417" s="2">
        <f t="shared" si="32"/>
        <v>1.2451912310601347</v>
      </c>
    </row>
    <row r="418" spans="8:12">
      <c r="H418" s="26">
        <v>-8.5000000000000006E-2</v>
      </c>
      <c r="I418" s="2">
        <f t="shared" si="29"/>
        <v>1.930083802777665</v>
      </c>
      <c r="J418" s="2">
        <f t="shared" si="30"/>
        <v>1.7285510048473458</v>
      </c>
      <c r="K418" s="2">
        <f t="shared" si="31"/>
        <v>1.4664274654185812</v>
      </c>
      <c r="L418" s="2">
        <f t="shared" si="32"/>
        <v>1.2818542296311612</v>
      </c>
    </row>
    <row r="419" spans="8:12">
      <c r="H419" s="26">
        <v>-8.4000000000000005E-2</v>
      </c>
      <c r="I419" s="2">
        <f t="shared" si="29"/>
        <v>1.9630064269035348</v>
      </c>
      <c r="J419" s="2">
        <f t="shared" si="30"/>
        <v>1.736766609200556</v>
      </c>
      <c r="K419" s="2">
        <f t="shared" si="31"/>
        <v>1.5234847001053717</v>
      </c>
      <c r="L419" s="2">
        <f t="shared" si="32"/>
        <v>1.3192549928788657</v>
      </c>
    </row>
    <row r="420" spans="8:12">
      <c r="H420" s="26">
        <v>-8.3000000000000004E-2</v>
      </c>
      <c r="I420" s="2">
        <f t="shared" si="29"/>
        <v>1.9961842011244697</v>
      </c>
      <c r="J420" s="2">
        <f t="shared" si="30"/>
        <v>1.7449592768023949</v>
      </c>
      <c r="K420" s="2">
        <f t="shared" si="31"/>
        <v>1.5820866947555459</v>
      </c>
      <c r="L420" s="2">
        <f t="shared" si="32"/>
        <v>1.3573953930990803</v>
      </c>
    </row>
    <row r="421" spans="8:12">
      <c r="H421" s="26">
        <v>-8.2000000000000003E-2</v>
      </c>
      <c r="I421" s="2">
        <f t="shared" si="29"/>
        <v>2.0296111672155241</v>
      </c>
      <c r="J421" s="2">
        <f t="shared" si="30"/>
        <v>1.7531283160625317</v>
      </c>
      <c r="K421" s="2">
        <f t="shared" si="31"/>
        <v>1.6422419032931237</v>
      </c>
      <c r="L421" s="2">
        <f t="shared" si="32"/>
        <v>1.396276774052202</v>
      </c>
    </row>
    <row r="422" spans="8:12">
      <c r="H422" s="26">
        <v>-8.1000000000000003E-2</v>
      </c>
      <c r="I422" s="2">
        <f t="shared" si="29"/>
        <v>2.0632811510150253</v>
      </c>
      <c r="J422" s="2">
        <f t="shared" si="30"/>
        <v>1.761273034664437</v>
      </c>
      <c r="K422" s="2">
        <f t="shared" si="31"/>
        <v>1.7039570771981911</v>
      </c>
      <c r="L422" s="2">
        <f t="shared" si="32"/>
        <v>1.435899934272399</v>
      </c>
    </row>
    <row r="423" spans="8:12">
      <c r="H423" s="26">
        <v>-0.08</v>
      </c>
      <c r="I423" s="2">
        <f t="shared" si="29"/>
        <v>2.0971877626308708</v>
      </c>
      <c r="J423" s="2">
        <f t="shared" si="30"/>
        <v>1.7693927396605775</v>
      </c>
      <c r="K423" s="2">
        <f t="shared" si="31"/>
        <v>1.7672371890463725</v>
      </c>
      <c r="L423" s="2">
        <f t="shared" si="32"/>
        <v>1.4762651106125584</v>
      </c>
    </row>
    <row r="424" spans="8:12">
      <c r="H424" s="26">
        <v>-7.9000000000000001E-2</v>
      </c>
      <c r="I424" s="2">
        <f t="shared" si="29"/>
        <v>2.1313243968171864</v>
      </c>
      <c r="J424" s="2">
        <f t="shared" si="30"/>
        <v>1.7774867375681713</v>
      </c>
      <c r="K424" s="2">
        <f t="shared" si="31"/>
        <v>1.8320853570239222</v>
      </c>
      <c r="L424" s="2">
        <f t="shared" si="32"/>
        <v>1.5173719620576456</v>
      </c>
    </row>
    <row r="425" spans="8:12">
      <c r="H425" s="26">
        <v>-7.8E-2</v>
      </c>
      <c r="I425" s="2">
        <f t="shared" si="29"/>
        <v>2.1656842335238236</v>
      </c>
      <c r="J425" s="2">
        <f t="shared" si="30"/>
        <v>1.7855543344654745</v>
      </c>
      <c r="K425" s="2">
        <f t="shared" si="31"/>
        <v>1.8985027706518876</v>
      </c>
      <c r="L425" s="2">
        <f t="shared" si="32"/>
        <v>1.559219553839605</v>
      </c>
    </row>
    <row r="426" spans="8:12">
      <c r="H426" s="26">
        <v>-7.6999999999999999E-2</v>
      </c>
      <c r="I426" s="2">
        <f t="shared" si="29"/>
        <v>2.2002602386210168</v>
      </c>
      <c r="J426" s="2">
        <f t="shared" si="30"/>
        <v>1.7935948360885963</v>
      </c>
      <c r="K426" s="2">
        <f t="shared" si="31"/>
        <v>1.9664886179578231</v>
      </c>
      <c r="L426" s="2">
        <f t="shared" si="32"/>
        <v>1.6018063418872972</v>
      </c>
    </row>
    <row r="427" spans="8:12">
      <c r="H427" s="26">
        <v>-7.5999999999999998E-2</v>
      </c>
      <c r="I427" s="2">
        <f t="shared" si="29"/>
        <v>2.2350451648013956</v>
      </c>
      <c r="J427" s="2">
        <f t="shared" si="30"/>
        <v>1.8016075479288101</v>
      </c>
      <c r="K427" s="2">
        <f t="shared" si="31"/>
        <v>2.0360400143379547</v>
      </c>
      <c r="L427" s="2">
        <f t="shared" si="32"/>
        <v>1.6451301576452859</v>
      </c>
    </row>
    <row r="428" spans="8:12">
      <c r="H428" s="26">
        <v>-7.4999999999999997E-2</v>
      </c>
      <c r="I428" s="2">
        <f t="shared" si="29"/>
        <v>2.2700315526613495</v>
      </c>
      <c r="J428" s="2">
        <f t="shared" si="30"/>
        <v>1.8095917753303501</v>
      </c>
      <c r="K428" s="2">
        <f t="shared" si="31"/>
        <v>2.1071519333564011</v>
      </c>
      <c r="L428" s="2">
        <f t="shared" si="32"/>
        <v>1.6891881932955681</v>
      </c>
    </row>
    <row r="429" spans="8:12">
      <c r="H429" s="26">
        <v>-7.3999999999999996E-2</v>
      </c>
      <c r="I429" s="2">
        <f t="shared" si="29"/>
        <v>2.305211731963634</v>
      </c>
      <c r="J429" s="2">
        <f t="shared" si="30"/>
        <v>1.8175468235886738</v>
      </c>
      <c r="K429" s="2">
        <f t="shared" si="31"/>
        <v>2.1798171397310444</v>
      </c>
      <c r="L429" s="2">
        <f t="shared" si="32"/>
        <v>1.733976987416507</v>
      </c>
    </row>
    <row r="430" spans="8:12">
      <c r="H430" s="26">
        <v>-7.2999999999999995E-2</v>
      </c>
      <c r="I430" s="2">
        <f t="shared" si="29"/>
        <v>2.3405778230828833</v>
      </c>
      <c r="J430" s="2">
        <f t="shared" si="30"/>
        <v>1.8254719980491689</v>
      </c>
      <c r="K430" s="2">
        <f t="shared" si="31"/>
        <v>2.2540261247579179</v>
      </c>
      <c r="L430" s="2">
        <f t="shared" si="32"/>
        <v>1.779492411113385</v>
      </c>
    </row>
    <row r="431" spans="8:12">
      <c r="H431" s="26">
        <v>-7.1999999999999995E-2</v>
      </c>
      <c r="I431" s="2">
        <f t="shared" si="29"/>
        <v>2.3761217386355691</v>
      </c>
      <c r="J431" s="2">
        <f t="shared" si="30"/>
        <v>1.8333666042062875</v>
      </c>
      <c r="K431" s="2">
        <f t="shared" si="31"/>
        <v>2.3297670444273582</v>
      </c>
      <c r="L431" s="2">
        <f t="shared" si="32"/>
        <v>1.8257296546550292</v>
      </c>
    </row>
    <row r="432" spans="8:12">
      <c r="H432" s="26">
        <v>-7.0999999999999994E-2</v>
      </c>
      <c r="I432" s="2">
        <f t="shared" si="29"/>
        <v>2.4118351852957498</v>
      </c>
      <c r="J432" s="2">
        <f t="shared" si="30"/>
        <v>1.8412299478030871</v>
      </c>
      <c r="K432" s="2">
        <f t="shared" si="31"/>
        <v>2.4070256604858584</v>
      </c>
      <c r="L432" s="2">
        <f t="shared" si="32"/>
        <v>1.8726832146509662</v>
      </c>
    </row>
    <row r="433" spans="8:12">
      <c r="H433" s="26">
        <v>-7.0000000000000007E-2</v>
      </c>
      <c r="I433" s="2">
        <f t="shared" si="29"/>
        <v>2.4477096657977597</v>
      </c>
      <c r="J433" s="2">
        <f t="shared" si="30"/>
        <v>1.8490613349311622</v>
      </c>
      <c r="K433" s="2">
        <f t="shared" si="31"/>
        <v>2.4857852846972412</v>
      </c>
      <c r="L433" s="2">
        <f t="shared" si="32"/>
        <v>1.9203468818034692</v>
      </c>
    </row>
    <row r="434" spans="8:12">
      <c r="H434" s="26">
        <v>-6.9000000000000006E-2</v>
      </c>
      <c r="I434" s="2">
        <f t="shared" si="29"/>
        <v>2.4837364811268463</v>
      </c>
      <c r="J434" s="2">
        <f t="shared" si="30"/>
        <v>1.8568600721309396</v>
      </c>
      <c r="K434" s="2">
        <f t="shared" si="31"/>
        <v>2.5660267265556826</v>
      </c>
      <c r="L434" s="2">
        <f t="shared" si="32"/>
        <v>1.96871372926872</v>
      </c>
    </row>
    <row r="435" spans="8:12">
      <c r="H435" s="26">
        <v>-6.8000000000000005E-2</v>
      </c>
      <c r="I435" s="2">
        <f t="shared" si="29"/>
        <v>2.5199067328985176</v>
      </c>
      <c r="J435" s="2">
        <f t="shared" si="30"/>
        <v>1.8646254664923274</v>
      </c>
      <c r="K435" s="2">
        <f t="shared" si="31"/>
        <v>2.6477282447010433</v>
      </c>
      <c r="L435" s="2">
        <f t="shared" si="32"/>
        <v>2.0177761016610352</v>
      </c>
    </row>
    <row r="436" spans="8:12">
      <c r="H436" s="26">
        <v>-6.7000000000000004E-2</v>
      </c>
      <c r="I436" s="2">
        <f t="shared" si="29"/>
        <v>2.5562113259272228</v>
      </c>
      <c r="J436" s="2">
        <f t="shared" si="30"/>
        <v>1.8723568257556888</v>
      </c>
      <c r="K436" s="2">
        <f t="shared" si="31"/>
        <v>2.7308655022839883</v>
      </c>
      <c r="L436" s="2">
        <f t="shared" si="32"/>
        <v>2.0675256047338553</v>
      </c>
    </row>
    <row r="437" spans="8:12">
      <c r="H437" s="26">
        <v>-6.6000000000000003E-2</v>
      </c>
      <c r="I437" s="2">
        <f t="shared" si="29"/>
        <v>2.592640970984756</v>
      </c>
      <c r="J437" s="2">
        <f t="shared" si="30"/>
        <v>1.8800534584131257</v>
      </c>
      <c r="K437" s="2">
        <f t="shared" si="31"/>
        <v>2.8154115265244446</v>
      </c>
      <c r="L437" s="2">
        <f t="shared" si="32"/>
        <v>2.1179530957707442</v>
      </c>
    </row>
    <row r="438" spans="8:12">
      <c r="H438" s="26">
        <v>-6.5000000000000002E-2</v>
      </c>
      <c r="I438" s="2">
        <f t="shared" si="29"/>
        <v>2.6291861877485991</v>
      </c>
      <c r="J438" s="2">
        <f t="shared" si="30"/>
        <v>1.8877146738100492</v>
      </c>
      <c r="K438" s="2">
        <f t="shared" si="31"/>
        <v>2.9013366727019942</v>
      </c>
      <c r="L438" s="2">
        <f t="shared" si="32"/>
        <v>2.1690486747192153</v>
      </c>
    </row>
    <row r="439" spans="8:12">
      <c r="H439" s="26">
        <v>-6.4000000000000001E-2</v>
      </c>
      <c r="I439" s="2">
        <f t="shared" si="29"/>
        <v>2.6658373079401869</v>
      </c>
      <c r="J439" s="2">
        <f t="shared" si="30"/>
        <v>1.8953397822470199</v>
      </c>
      <c r="K439" s="2">
        <f t="shared" si="31"/>
        <v>2.9886085928109538</v>
      </c>
      <c r="L439" s="2">
        <f t="shared" si="32"/>
        <v>2.2208016760996423</v>
      </c>
    </row>
    <row r="440" spans="8:12">
      <c r="H440" s="26">
        <v>-6.3E-2</v>
      </c>
      <c r="I440" s="2">
        <f t="shared" si="29"/>
        <v>2.7025844786529172</v>
      </c>
      <c r="J440" s="2">
        <f t="shared" si="30"/>
        <v>1.9029280950818332</v>
      </c>
      <c r="K440" s="2">
        <f t="shared" si="31"/>
        <v>3.0771922091059727</v>
      </c>
      <c r="L440" s="2">
        <f t="shared" si="32"/>
        <v>2.2732006617208746</v>
      </c>
    </row>
    <row r="441" spans="8:12">
      <c r="H441" s="26">
        <v>-6.2E-2</v>
      </c>
      <c r="I441" s="2">
        <f t="shared" si="29"/>
        <v>2.7394176658694658</v>
      </c>
      <c r="J441" s="2">
        <f t="shared" si="30"/>
        <v>1.9104789248318281</v>
      </c>
      <c r="K441" s="2">
        <f t="shared" si="31"/>
        <v>3.1670496927560956</v>
      </c>
      <c r="L441" s="2">
        <f t="shared" si="32"/>
        <v>2.3262334142334669</v>
      </c>
    </row>
    <row r="442" spans="8:12">
      <c r="H442" s="26">
        <v>-6.0999999999999999E-2</v>
      </c>
      <c r="I442" s="2">
        <f t="shared" si="29"/>
        <v>2.7763266581678048</v>
      </c>
      <c r="J442" s="2">
        <f t="shared" si="30"/>
        <v>1.9179915852764089</v>
      </c>
      <c r="K442" s="2">
        <f t="shared" si="31"/>
        <v>3.2581404478163809</v>
      </c>
      <c r="L442" s="2">
        <f t="shared" si="32"/>
        <v>2.3798869315506481</v>
      </c>
    </row>
    <row r="443" spans="8:12">
      <c r="H443" s="26">
        <v>-0.06</v>
      </c>
      <c r="I443" s="2">
        <f t="shared" si="29"/>
        <v>2.8133010706150827</v>
      </c>
      <c r="J443" s="2">
        <f t="shared" si="30"/>
        <v>1.9254653915597413</v>
      </c>
      <c r="K443" s="2">
        <f t="shared" si="31"/>
        <v>3.3504211007162641</v>
      </c>
      <c r="L443" s="2">
        <f t="shared" si="32"/>
        <v>2.4341474221662645</v>
      </c>
    </row>
    <row r="444" spans="8:12">
      <c r="H444" s="26">
        <v>-5.8999999999999997E-2</v>
      </c>
      <c r="I444" s="2">
        <f t="shared" si="29"/>
        <v>2.8503303488483112</v>
      </c>
      <c r="J444" s="2">
        <f t="shared" si="30"/>
        <v>1.9328996602936184</v>
      </c>
      <c r="K444" s="2">
        <f t="shared" si="31"/>
        <v>3.4438454954530417</v>
      </c>
      <c r="L444" s="2">
        <f t="shared" si="32"/>
        <v>2.4890003013979771</v>
      </c>
    </row>
    <row r="445" spans="8:12">
      <c r="H445" s="26">
        <v>-5.8000000000000003E-2</v>
      </c>
      <c r="I445" s="2">
        <f t="shared" si="29"/>
        <v>2.8874037733405968</v>
      </c>
      <c r="J445" s="2">
        <f t="shared" si="30"/>
        <v>1.9402937096604647</v>
      </c>
      <c r="K445" s="2">
        <f t="shared" si="31"/>
        <v>3.5383646946669733</v>
      </c>
      <c r="L445" s="2">
        <f t="shared" si="32"/>
        <v>2.5444301885829588</v>
      </c>
    </row>
    <row r="446" spans="8:12">
      <c r="H446" s="26">
        <v>-5.7000000000000002E-2</v>
      </c>
      <c r="I446" s="2">
        <f t="shared" si="29"/>
        <v>2.9245104638514388</v>
      </c>
      <c r="J446" s="2">
        <f t="shared" si="30"/>
        <v>1.9476468595164627</v>
      </c>
      <c r="K446" s="2">
        <f t="shared" si="31"/>
        <v>3.633926986761804</v>
      </c>
      <c r="L446" s="2">
        <f t="shared" si="32"/>
        <v>2.6004209052522129</v>
      </c>
    </row>
    <row r="447" spans="8:12">
      <c r="H447" s="26">
        <v>-5.6000000000000001E-2</v>
      </c>
      <c r="I447" s="2">
        <f t="shared" si="29"/>
        <v>2.9616393840593807</v>
      </c>
      <c r="J447" s="2">
        <f t="shared" si="30"/>
        <v>1.9549584314947743</v>
      </c>
      <c r="K447" s="2">
        <f t="shared" si="31"/>
        <v>3.7304778992207295</v>
      </c>
      <c r="L447" s="2">
        <f t="shared" si="32"/>
        <v>2.6569554743084192</v>
      </c>
    </row>
    <row r="448" spans="8:12">
      <c r="H448" s="26">
        <v>-5.5E-2</v>
      </c>
      <c r="I448" s="2">
        <f t="shared" si="29"/>
        <v>2.9987793463750987</v>
      </c>
      <c r="J448" s="2">
        <f t="shared" si="30"/>
        <v>1.9622277491088427</v>
      </c>
      <c r="K448" s="2">
        <f t="shared" si="31"/>
        <v>3.8279602182532839</v>
      </c>
      <c r="L448" s="2">
        <f t="shared" si="32"/>
        <v>2.7140161202309598</v>
      </c>
    </row>
    <row r="449" spans="8:12">
      <c r="H449" s="26">
        <v>-5.3999999999999999E-2</v>
      </c>
      <c r="I449" s="2">
        <f t="shared" si="29"/>
        <v>3.0359190169327919</v>
      </c>
      <c r="J449" s="2">
        <f t="shared" si="30"/>
        <v>1.9694541378557471</v>
      </c>
      <c r="K449" s="2">
        <f t="shared" si="31"/>
        <v>3.9263140148931348</v>
      </c>
      <c r="L449" s="2">
        <f t="shared" si="32"/>
        <v>2.7715842703303961</v>
      </c>
    </row>
    <row r="450" spans="8:12">
      <c r="H450" s="26">
        <v>-5.2999999999999999E-2</v>
      </c>
      <c r="I450" s="2">
        <f t="shared" si="29"/>
        <v>3.0730469207574953</v>
      </c>
      <c r="J450" s="2">
        <f t="shared" si="30"/>
        <v>1.9766369253195926</v>
      </c>
      <c r="K450" s="2">
        <f t="shared" si="31"/>
        <v>4.0254766776504667</v>
      </c>
      <c r="L450" s="2">
        <f t="shared" si="32"/>
        <v>2.8296405570732373</v>
      </c>
    </row>
    <row r="451" spans="8:12">
      <c r="H451" s="26">
        <v>-5.1999999999999998E-2</v>
      </c>
      <c r="I451" s="2">
        <f t="shared" si="29"/>
        <v>3.1101514471057525</v>
      </c>
      <c r="J451" s="2">
        <f t="shared" si="30"/>
        <v>1.9837754412749067</v>
      </c>
      <c r="K451" s="2">
        <f t="shared" si="31"/>
        <v>4.1253829518055367</v>
      </c>
      <c r="L451" s="2">
        <f t="shared" si="32"/>
        <v>2.888164821496336</v>
      </c>
    </row>
    <row r="452" spans="8:12">
      <c r="H452" s="26">
        <v>-5.0999999999999997E-2</v>
      </c>
      <c r="I452" s="2">
        <f t="shared" si="29"/>
        <v>3.147220854976835</v>
      </c>
      <c r="J452" s="2">
        <f t="shared" si="30"/>
        <v>1.9908690177900334</v>
      </c>
      <c r="K452" s="2">
        <f t="shared" si="31"/>
        <v>4.2259649854121806</v>
      </c>
      <c r="L452" s="2">
        <f t="shared" si="32"/>
        <v>2.947136117728661</v>
      </c>
    </row>
    <row r="453" spans="8:12">
      <c r="H453" s="26">
        <v>-0.05</v>
      </c>
      <c r="I453" s="2">
        <f t="shared" ref="I453:I516" si="33">NORMDIST(H453,$G$20,$G$15,0)</f>
        <v>3.1842432787914903</v>
      </c>
      <c r="J453" s="2">
        <f t="shared" si="30"/>
        <v>1.997916989330486</v>
      </c>
      <c r="K453" s="2">
        <f t="shared" si="31"/>
        <v>4.327152382061449</v>
      </c>
      <c r="L453" s="2">
        <f t="shared" si="32"/>
        <v>3.0065327186365352</v>
      </c>
    </row>
    <row r="454" spans="8:12">
      <c r="H454" s="26">
        <v>-4.9000000000000002E-2</v>
      </c>
      <c r="I454" s="2">
        <f t="shared" si="33"/>
        <v>3.2212067342349844</v>
      </c>
      <c r="J454" s="2">
        <f t="shared" ref="J454:J517" si="34">NORMDIST(H454,$G$21,$G$16,0)</f>
        <v>2.0049186928622484</v>
      </c>
      <c r="K454" s="2">
        <f t="shared" ref="K454:K517" si="35">NORMDIST(H454,$G$22,$G$17,0)</f>
        <v>4.4288722604364281</v>
      </c>
      <c r="L454" s="2">
        <f t="shared" ref="L454:L517" si="36">NORMDIST(H454,$G$2,$G$7,0)</f>
        <v>3.0663321226067248</v>
      </c>
    </row>
    <row r="455" spans="8:12">
      <c r="H455" s="26">
        <v>-4.8000000000000001E-2</v>
      </c>
      <c r="I455" s="2">
        <f t="shared" si="33"/>
        <v>3.258099124260978</v>
      </c>
      <c r="J455" s="2">
        <f t="shared" si="34"/>
        <v>2.011873467955001</v>
      </c>
      <c r="K455" s="2">
        <f t="shared" si="35"/>
        <v>4.531049320669525</v>
      </c>
      <c r="L455" s="2">
        <f t="shared" si="36"/>
        <v>3.1265110614799489</v>
      </c>
    </row>
    <row r="456" spans="8:12">
      <c r="H456" s="26">
        <v>-4.7E-2</v>
      </c>
      <c r="I456" s="2">
        <f t="shared" si="33"/>
        <v>3.2949082452525742</v>
      </c>
      <c r="J456" s="2">
        <f t="shared" si="34"/>
        <v>2.0187806568852418</v>
      </c>
      <c r="K456" s="2">
        <f t="shared" si="35"/>
        <v>4.6336059174932087</v>
      </c>
      <c r="L456" s="2">
        <f t="shared" si="36"/>
        <v>3.1870455096455532</v>
      </c>
    </row>
    <row r="457" spans="8:12">
      <c r="H457" s="26">
        <v>-4.5999999999999999E-2</v>
      </c>
      <c r="I457" s="2">
        <f t="shared" si="33"/>
        <v>3.3316217933366485</v>
      </c>
      <c r="J457" s="2">
        <f t="shared" si="34"/>
        <v>2.0256396047392911</v>
      </c>
      <c r="K457" s="2">
        <f t="shared" si="35"/>
        <v>4.7364621401544564</v>
      </c>
      <c r="L457" s="2">
        <f t="shared" si="36"/>
        <v>3.2479106943061695</v>
      </c>
    </row>
    <row r="458" spans="8:12">
      <c r="H458" s="26">
        <v>-4.4999999999999998E-2</v>
      </c>
      <c r="I458" s="2">
        <f t="shared" si="33"/>
        <v>3.3682273708473782</v>
      </c>
      <c r="J458" s="2">
        <f t="shared" si="34"/>
        <v>2.0324496595161472</v>
      </c>
      <c r="K458" s="2">
        <f t="shared" si="35"/>
        <v>4.8395358990420583</v>
      </c>
      <c r="L458" s="2">
        <f t="shared" si="36"/>
        <v>3.3090811069192125</v>
      </c>
    </row>
    <row r="459" spans="8:12">
      <c r="H459" s="26">
        <v>-4.3999999999999997E-2</v>
      </c>
      <c r="I459" s="2">
        <f t="shared" si="33"/>
        <v>3.4047124929346579</v>
      </c>
      <c r="J459" s="2">
        <f t="shared" si="34"/>
        <v>2.0392101722301796</v>
      </c>
      <c r="K459" s="2">
        <f t="shared" si="35"/>
        <v>4.9427430189544888</v>
      </c>
      <c r="L459" s="2">
        <f t="shared" si="36"/>
        <v>3.3705305158200596</v>
      </c>
    </row>
    <row r="460" spans="8:12">
      <c r="H460" s="26">
        <v>-4.2999999999999997E-2</v>
      </c>
      <c r="I460" s="2">
        <f t="shared" si="33"/>
        <v>3.4410645943129157</v>
      </c>
      <c r="J460" s="2">
        <f t="shared" si="34"/>
        <v>2.0459204970136273</v>
      </c>
      <c r="K460" s="2">
        <f t="shared" si="35"/>
        <v>5.0459973389143702</v>
      </c>
      <c r="L460" s="2">
        <f t="shared" si="36"/>
        <v>3.432231980029671</v>
      </c>
    </row>
    <row r="461" spans="8:12">
      <c r="H461" s="26">
        <v>-4.2000000000000003E-2</v>
      </c>
      <c r="I461" s="2">
        <f t="shared" si="33"/>
        <v>3.4772710361456007</v>
      </c>
      <c r="J461" s="2">
        <f t="shared" si="34"/>
        <v>2.0525799912188916</v>
      </c>
      <c r="K461" s="2">
        <f t="shared" si="35"/>
        <v>5.1492108184137555</v>
      </c>
      <c r="L461" s="2">
        <f t="shared" si="36"/>
        <v>3.4941578642472964</v>
      </c>
    </row>
    <row r="462" spans="8:12">
      <c r="H462" s="26">
        <v>-4.1000000000000002E-2</v>
      </c>
      <c r="I462" s="2">
        <f t="shared" si="33"/>
        <v>3.513319113060458</v>
      </c>
      <c r="J462" s="2">
        <f t="shared" si="34"/>
        <v>2.0591880155205877</v>
      </c>
      <c r="K462" s="2">
        <f t="shared" si="35"/>
        <v>5.2522936499525583</v>
      </c>
      <c r="L462" s="2">
        <f t="shared" si="36"/>
        <v>3.5562798550268031</v>
      </c>
    </row>
    <row r="463" spans="8:12">
      <c r="H463" s="26">
        <v>-0.04</v>
      </c>
      <c r="I463" s="2">
        <f t="shared" si="33"/>
        <v>3.5491960602904786</v>
      </c>
      <c r="J463" s="2">
        <f t="shared" si="34"/>
        <v>2.0657439340173469</v>
      </c>
      <c r="K463" s="2">
        <f t="shared" si="35"/>
        <v>5.3551543777105239</v>
      </c>
      <c r="L463" s="2">
        <f t="shared" si="36"/>
        <v>3.6185689781328652</v>
      </c>
    </row>
    <row r="464" spans="8:12">
      <c r="H464" s="26">
        <v>-3.9E-2</v>
      </c>
      <c r="I464" s="2">
        <f t="shared" si="33"/>
        <v>3.5848890609352524</v>
      </c>
      <c r="J464" s="2">
        <f t="shared" si="34"/>
        <v>2.0722471143333321</v>
      </c>
      <c r="K464" s="2">
        <f t="shared" si="35"/>
        <v>5.457700022171398</v>
      </c>
      <c r="L464" s="2">
        <f t="shared" si="36"/>
        <v>3.6809956170711557</v>
      </c>
    </row>
    <row r="465" spans="8:12">
      <c r="H465" s="26">
        <v>-3.7999999999999999E-2</v>
      </c>
      <c r="I465" s="2">
        <f t="shared" si="33"/>
        <v>3.6203852533372283</v>
      </c>
      <c r="J465" s="2">
        <f t="shared" si="34"/>
        <v>2.0786969277194531</v>
      </c>
      <c r="K465" s="2">
        <f t="shared" si="35"/>
        <v>5.5598362104962886</v>
      </c>
      <c r="L465" s="2">
        <f t="shared" si="36"/>
        <v>3.7435295327843301</v>
      </c>
    </row>
    <row r="466" spans="8:12">
      <c r="H466" s="26">
        <v>-3.6999999999999998E-2</v>
      </c>
      <c r="I466" s="2">
        <f t="shared" si="33"/>
        <v>3.6556717385672517</v>
      </c>
      <c r="J466" s="2">
        <f t="shared" si="34"/>
        <v>2.085092749154263</v>
      </c>
      <c r="K466" s="2">
        <f t="shared" si="35"/>
        <v>5.6614673124218777</v>
      </c>
      <c r="L466" s="2">
        <f t="shared" si="36"/>
        <v>3.8061398845033678</v>
      </c>
    </row>
    <row r="467" spans="8:12">
      <c r="H467" s="26">
        <v>-3.5999999999999997E-2</v>
      </c>
      <c r="I467" s="2">
        <f t="shared" si="33"/>
        <v>3.6907355880135335</v>
      </c>
      <c r="J467" s="2">
        <f t="shared" si="34"/>
        <v>2.0914339574444996</v>
      </c>
      <c r="K467" s="2">
        <f t="shared" si="35"/>
        <v>5.762496581438131</v>
      </c>
      <c r="L467" s="2">
        <f t="shared" si="36"/>
        <v>3.8687952517415236</v>
      </c>
    </row>
    <row r="468" spans="8:12">
      <c r="H468" s="26">
        <v>-3.5000000000000003E-2</v>
      </c>
      <c r="I468" s="2">
        <f t="shared" si="33"/>
        <v>3.7255638510680624</v>
      </c>
      <c r="J468" s="2">
        <f t="shared" si="34"/>
        <v>2.0977199353252587</v>
      </c>
      <c r="K468" s="2">
        <f t="shared" si="35"/>
        <v>5.8628263009796191</v>
      </c>
      <c r="L468" s="2">
        <f t="shared" si="36"/>
        <v>3.9314636574158373</v>
      </c>
    </row>
    <row r="469" spans="8:12">
      <c r="H469" s="26">
        <v>-3.4000000000000002E-2</v>
      </c>
      <c r="I469" s="2">
        <f t="shared" si="33"/>
        <v>3.7601435629042959</v>
      </c>
      <c r="J469" s="2">
        <f t="shared" si="34"/>
        <v>2.103950069559779</v>
      </c>
      <c r="K469" s="2">
        <f t="shared" si="35"/>
        <v>5.9623579353445333</v>
      </c>
      <c r="L469" s="2">
        <f t="shared" si="36"/>
        <v>3.9941125920788441</v>
      </c>
    </row>
    <row r="470" spans="8:12">
      <c r="H470" s="26">
        <v>-3.3000000000000002E-2</v>
      </c>
      <c r="I470" s="2">
        <f t="shared" si="33"/>
        <v>3.7944617523397999</v>
      </c>
      <c r="J470" s="2">
        <f t="shared" si="34"/>
        <v>2.11012375103881</v>
      </c>
      <c r="K470" s="2">
        <f t="shared" si="35"/>
        <v>6.0609922850360451</v>
      </c>
      <c r="L470" s="2">
        <f t="shared" si="36"/>
        <v>4.0567090392407996</v>
      </c>
    </row>
    <row r="471" spans="8:12">
      <c r="H471" s="26">
        <v>-3.2000000000000001E-2</v>
      </c>
      <c r="I471" s="2">
        <f t="shared" si="33"/>
        <v>3.8285054497773756</v>
      </c>
      <c r="J471" s="2">
        <f t="shared" si="34"/>
        <v>2.1162403748795389</v>
      </c>
      <c r="K471" s="2">
        <f t="shared" si="35"/>
        <v>6.1586296462020194</v>
      </c>
      <c r="L471" s="2">
        <f t="shared" si="36"/>
        <v>4.1192195017604289</v>
      </c>
    </row>
    <row r="472" spans="8:12">
      <c r="H472" s="26">
        <v>-3.1E-2</v>
      </c>
      <c r="I472" s="2">
        <f t="shared" si="33"/>
        <v>3.8622616952180593</v>
      </c>
      <c r="J472" s="2">
        <f t="shared" si="34"/>
        <v>2.1222993405240649</v>
      </c>
      <c r="K472" s="2">
        <f t="shared" si="35"/>
        <v>6.2551699738311015</v>
      </c>
      <c r="L472" s="2">
        <f t="shared" si="36"/>
        <v>4.1816100292798906</v>
      </c>
    </row>
    <row r="473" spans="8:12">
      <c r="H473" s="26">
        <v>-0.03</v>
      </c>
      <c r="I473" s="2">
        <f t="shared" si="33"/>
        <v>3.8957175463392191</v>
      </c>
      <c r="J473" s="2">
        <f t="shared" si="34"/>
        <v>2.1283000518373858</v>
      </c>
      <c r="K473" s="2">
        <f t="shared" si="35"/>
        <v>6.3505130483462544</v>
      </c>
      <c r="L473" s="2">
        <f t="shared" si="36"/>
        <v>4.2438462466773785</v>
      </c>
    </row>
    <row r="474" spans="8:12">
      <c r="H474" s="26">
        <v>-2.9000000000000001E-2</v>
      </c>
      <c r="I474" s="2">
        <f t="shared" si="33"/>
        <v>3.9288600866308787</v>
      </c>
      <c r="J474" s="2">
        <f t="shared" si="34"/>
        <v>2.1342419172048825</v>
      </c>
      <c r="K474" s="2">
        <f t="shared" si="35"/>
        <v>6.4445586452206305</v>
      </c>
      <c r="L474" s="2">
        <f t="shared" si="36"/>
        <v>4.3058933835084847</v>
      </c>
    </row>
    <row r="475" spans="8:12">
      <c r="H475" s="26">
        <v>-2.8000000000000001E-2</v>
      </c>
      <c r="I475" s="2">
        <f t="shared" si="33"/>
        <v>3.9616764335832571</v>
      </c>
      <c r="J475" s="2">
        <f t="shared" si="34"/>
        <v>2.1401243496292768</v>
      </c>
      <c r="K475" s="2">
        <f t="shared" si="35"/>
        <v>6.5372067072257192</v>
      </c>
      <c r="L475" s="2">
        <f t="shared" si="36"/>
        <v>4.3677163044052181</v>
      </c>
    </row>
    <row r="476" spans="8:12">
      <c r="H476" s="26">
        <v>-2.7E-2</v>
      </c>
      <c r="I476" s="2">
        <f t="shared" si="33"/>
        <v>3.9941537469183759</v>
      </c>
      <c r="J476" s="2">
        <f t="shared" si="34"/>
        <v>2.1459467668270404</v>
      </c>
      <c r="K476" s="2">
        <f t="shared" si="35"/>
        <v>6.6283575189076522</v>
      </c>
      <c r="L476" s="2">
        <f t="shared" si="36"/>
        <v>4.4292795403993583</v>
      </c>
    </row>
    <row r="477" spans="8:12">
      <c r="H477" s="26">
        <v>-2.5999999999999999E-2</v>
      </c>
      <c r="I477" s="2">
        <f t="shared" si="33"/>
        <v>4.0262792368585236</v>
      </c>
      <c r="J477" s="2">
        <f t="shared" si="34"/>
        <v>2.151708591324232</v>
      </c>
      <c r="K477" s="2">
        <f t="shared" si="35"/>
        <v>6.7179118828748816</v>
      </c>
      <c r="L477" s="2">
        <f t="shared" si="36"/>
        <v>4.4905473211346285</v>
      </c>
    </row>
    <row r="478" spans="8:12">
      <c r="H478" s="26">
        <v>-2.5000000000000001E-2</v>
      </c>
      <c r="I478" s="2">
        <f t="shared" si="33"/>
        <v>4.0580401724242199</v>
      </c>
      <c r="J478" s="2">
        <f t="shared" si="34"/>
        <v>2.1574092505517446</v>
      </c>
      <c r="K478" s="2">
        <f t="shared" si="35"/>
        <v>6.8057712974688425</v>
      </c>
      <c r="L478" s="2">
        <f t="shared" si="36"/>
        <v>4.5514836079300567</v>
      </c>
    </row>
    <row r="479" spans="8:12">
      <c r="H479" s="26">
        <v>-2.4E-2</v>
      </c>
      <c r="I479" s="2">
        <f t="shared" si="33"/>
        <v>4.0894238897542605</v>
      </c>
      <c r="J479" s="2">
        <f t="shared" si="34"/>
        <v>2.163048176939931</v>
      </c>
      <c r="K479" s="2">
        <f t="shared" si="35"/>
        <v>6.8918381353790119</v>
      </c>
      <c r="L479" s="2">
        <f t="shared" si="36"/>
        <v>4.6120521276547946</v>
      </c>
    </row>
    <row r="480" spans="8:12">
      <c r="H480" s="26">
        <v>-2.3E-2</v>
      </c>
      <c r="I480" s="2">
        <f t="shared" si="33"/>
        <v>4.1204178004403103</v>
      </c>
      <c r="J480" s="2">
        <f t="shared" si="34"/>
        <v>2.1686248080126029</v>
      </c>
      <c r="K480" s="2">
        <f t="shared" si="35"/>
        <v>6.9760158227549329</v>
      </c>
      <c r="L480" s="2">
        <f t="shared" si="36"/>
        <v>4.6722164073726065</v>
      </c>
    </row>
    <row r="481" spans="8:12">
      <c r="H481" s="26">
        <v>-2.1999999999999999E-2</v>
      </c>
      <c r="I481" s="2">
        <f t="shared" si="33"/>
        <v>4.1510093998684914</v>
      </c>
      <c r="J481" s="2">
        <f t="shared" si="34"/>
        <v>2.1741385864803613</v>
      </c>
      <c r="K481" s="2">
        <f t="shared" si="35"/>
        <v>7.0582090183603095</v>
      </c>
      <c r="L481" s="2">
        <f t="shared" si="36"/>
        <v>4.7319398097123209</v>
      </c>
    </row>
    <row r="482" spans="8:12">
      <c r="H482" s="26">
        <v>-2.1000000000000001E-2</v>
      </c>
      <c r="I482" s="2">
        <f t="shared" si="33"/>
        <v>4.181186275560262</v>
      </c>
      <c r="J482" s="2">
        <f t="shared" si="34"/>
        <v>2.1795889603332546</v>
      </c>
      <c r="K482" s="2">
        <f t="shared" si="35"/>
        <v>7.1383237923083378</v>
      </c>
      <c r="L482" s="2">
        <f t="shared" si="36"/>
        <v>4.7911855689185607</v>
      </c>
    </row>
    <row r="483" spans="8:12">
      <c r="H483" s="26">
        <v>-0.02</v>
      </c>
      <c r="I483" s="2">
        <f t="shared" si="33"/>
        <v>4.2109361155049125</v>
      </c>
      <c r="J483" s="2">
        <f t="shared" si="34"/>
        <v>2.1849753829327292</v>
      </c>
      <c r="K483" s="2">
        <f t="shared" si="35"/>
        <v>7.2162678039128956</v>
      </c>
      <c r="L483" s="2">
        <f t="shared" si="36"/>
        <v>4.8499168275352602</v>
      </c>
    </row>
    <row r="484" spans="8:12">
      <c r="H484" s="26">
        <v>-1.9E-2</v>
      </c>
      <c r="I484" s="2">
        <f t="shared" si="33"/>
        <v>4.2402467164758804</v>
      </c>
      <c r="J484" s="2">
        <f t="shared" si="34"/>
        <v>2.1902973131028634</v>
      </c>
      <c r="K484" s="2">
        <f t="shared" si="35"/>
        <v>7.2919504781873927</v>
      </c>
      <c r="L484" s="2">
        <f t="shared" si="36"/>
        <v>4.9080966736727154</v>
      </c>
    </row>
    <row r="485" spans="8:12">
      <c r="H485" s="26">
        <v>-1.7999999999999999E-2</v>
      </c>
      <c r="I485" s="2">
        <f t="shared" si="33"/>
        <v>4.2691059923231185</v>
      </c>
      <c r="J485" s="2">
        <f t="shared" si="34"/>
        <v>2.1955542152208478</v>
      </c>
      <c r="K485" s="2">
        <f t="shared" si="35"/>
        <v>7.365283180521633</v>
      </c>
      <c r="L485" s="2">
        <f t="shared" si="36"/>
        <v>4.965688178807202</v>
      </c>
    </row>
    <row r="486" spans="8:12">
      <c r="H486" s="26">
        <v>-1.7000000000000001E-2</v>
      </c>
      <c r="I486" s="2">
        <f t="shared" si="33"/>
        <v>4.2975019822336451</v>
      </c>
      <c r="J486" s="2">
        <f t="shared" si="34"/>
        <v>2.2007455593067125</v>
      </c>
      <c r="K486" s="2">
        <f t="shared" si="35"/>
        <v>7.4361793890673384</v>
      </c>
      <c r="L486" s="2">
        <f t="shared" si="36"/>
        <v>5.0226544360606091</v>
      </c>
    </row>
    <row r="487" spans="8:12">
      <c r="H487" s="26">
        <v>-1.6E-2</v>
      </c>
      <c r="I487" s="2">
        <f t="shared" si="33"/>
        <v>4.3254228589524493</v>
      </c>
      <c r="J487" s="2">
        <f t="shared" si="34"/>
        <v>2.2058708211122551</v>
      </c>
      <c r="K487" s="2">
        <f t="shared" si="35"/>
        <v>7.5045548643648203</v>
      </c>
      <c r="L487" s="2">
        <f t="shared" si="36"/>
        <v>5.0789585989060164</v>
      </c>
    </row>
    <row r="488" spans="8:12">
      <c r="H488" s="26">
        <v>-1.4999999999999999E-2</v>
      </c>
      <c r="I488" s="2">
        <f t="shared" si="33"/>
        <v>4.3528569369558712</v>
      </c>
      <c r="J488" s="2">
        <f t="shared" si="34"/>
        <v>2.2109294822091718</v>
      </c>
      <c r="K488" s="2">
        <f t="shared" si="35"/>
        <v>7.5703278157467668</v>
      </c>
      <c r="L488" s="2">
        <f t="shared" si="36"/>
        <v>5.1345639202437505</v>
      </c>
    </row>
    <row r="489" spans="8:12">
      <c r="H489" s="26">
        <v>-1.4E-2</v>
      </c>
      <c r="I489" s="2">
        <f t="shared" si="33"/>
        <v>4.3797926805695928</v>
      </c>
      <c r="J489" s="2">
        <f t="shared" si="34"/>
        <v>2.2159210300763545</v>
      </c>
      <c r="K489" s="2">
        <f t="shared" si="35"/>
        <v>7.6334190640602086</v>
      </c>
      <c r="L489" s="2">
        <f t="shared" si="36"/>
        <v>5.1894337917910818</v>
      </c>
    </row>
    <row r="490" spans="8:12">
      <c r="H490" s="26">
        <v>-1.2999999999999999E-2</v>
      </c>
      <c r="I490" s="2">
        <f t="shared" si="33"/>
        <v>4.4062187120233904</v>
      </c>
      <c r="J490" s="2">
        <f t="shared" si="34"/>
        <v>2.2208449581863392</v>
      </c>
      <c r="K490" s="2">
        <f t="shared" si="35"/>
        <v>7.6937522002544787</v>
      </c>
      <c r="L490" s="2">
        <f t="shared" si="36"/>
        <v>5.2435317837275699</v>
      </c>
    </row>
    <row r="491" spans="8:12">
      <c r="H491" s="26">
        <v>-1.2E-2</v>
      </c>
      <c r="I491" s="2">
        <f t="shared" si="33"/>
        <v>4.4321238194347874</v>
      </c>
      <c r="J491" s="2">
        <f t="shared" si="34"/>
        <v>2.2257007660908905</v>
      </c>
      <c r="K491" s="2">
        <f t="shared" si="35"/>
        <v>7.7512537393912639</v>
      </c>
      <c r="L491" s="2">
        <f t="shared" si="36"/>
        <v>5.2968216845369103</v>
      </c>
    </row>
    <row r="492" spans="8:12">
      <c r="H492" s="26">
        <v>-1.0999999999999999E-2</v>
      </c>
      <c r="I492" s="2">
        <f t="shared" si="33"/>
        <v>4.457496964713811</v>
      </c>
      <c r="J492" s="2">
        <f t="shared" si="34"/>
        <v>2.2304879595056919</v>
      </c>
      <c r="K492" s="2">
        <f t="shared" si="35"/>
        <v>7.8058532696428653</v>
      </c>
      <c r="L492" s="2">
        <f t="shared" si="36"/>
        <v>5.3492675409851707</v>
      </c>
    </row>
    <row r="493" spans="8:12">
      <c r="H493" s="26">
        <v>-0.01</v>
      </c>
      <c r="I493" s="2">
        <f t="shared" si="33"/>
        <v>4.4823272913810657</v>
      </c>
      <c r="J493" s="2">
        <f t="shared" si="34"/>
        <v>2.2352060503941273</v>
      </c>
      <c r="K493" s="2">
        <f t="shared" si="35"/>
        <v>7.8574835958561939</v>
      </c>
      <c r="L493" s="2">
        <f t="shared" si="36"/>
        <v>5.4008336981743899</v>
      </c>
    </row>
    <row r="494" spans="8:12">
      <c r="H494" s="26">
        <v>-9.0000000000000097E-3</v>
      </c>
      <c r="I494" s="2">
        <f t="shared" si="33"/>
        <v>4.5066041322913977</v>
      </c>
      <c r="J494" s="2">
        <f t="shared" si="34"/>
        <v>2.239854557050136</v>
      </c>
      <c r="K494" s="2">
        <f t="shared" si="35"/>
        <v>7.9060808772731184</v>
      </c>
      <c r="L494" s="2">
        <f t="shared" si="36"/>
        <v>5.4514848396097815</v>
      </c>
    </row>
    <row r="495" spans="8:12">
      <c r="H495" s="26">
        <v>-8.0000000000000106E-3</v>
      </c>
      <c r="I495" s="2">
        <f t="shared" si="33"/>
        <v>4.5303170172554772</v>
      </c>
      <c r="J495" s="2">
        <f t="shared" si="34"/>
        <v>2.2444330041801193</v>
      </c>
      <c r="K495" s="2">
        <f t="shared" si="35"/>
        <v>7.9515847590123476</v>
      </c>
      <c r="L495" s="2">
        <f t="shared" si="36"/>
        <v>5.5011860272181137</v>
      </c>
    </row>
    <row r="496" spans="8:12">
      <c r="H496" s="26">
        <v>-7.0000000000000097E-3</v>
      </c>
      <c r="I496" s="2">
        <f t="shared" si="33"/>
        <v>4.5534556805516937</v>
      </c>
      <c r="J496" s="2">
        <f t="shared" si="34"/>
        <v>2.2489409229838726</v>
      </c>
      <c r="K496" s="2">
        <f t="shared" si="35"/>
        <v>7.9939384969339287</v>
      </c>
      <c r="L496" s="2">
        <f t="shared" si="36"/>
        <v>5.5499027412543205</v>
      </c>
    </row>
    <row r="497" spans="8:12">
      <c r="H497" s="26">
        <v>-6.0000000000000097E-3</v>
      </c>
      <c r="I497" s="2">
        <f t="shared" si="33"/>
        <v>4.5760100683208282</v>
      </c>
      <c r="J497" s="2">
        <f t="shared" si="34"/>
        <v>2.2533778512345375</v>
      </c>
      <c r="K497" s="2">
        <f t="shared" si="35"/>
        <v>8.0330890755249289</v>
      </c>
      <c r="L497" s="2">
        <f t="shared" si="36"/>
        <v>5.5976009200330168</v>
      </c>
    </row>
    <row r="498" spans="8:12">
      <c r="H498" s="26">
        <v>-5.0000000000000001E-3</v>
      </c>
      <c r="I498" s="2">
        <f t="shared" si="33"/>
        <v>4.5979703458360621</v>
      </c>
      <c r="J498" s="2">
        <f t="shared" si="34"/>
        <v>2.2577433333575443</v>
      </c>
      <c r="K498" s="2">
        <f t="shared" si="35"/>
        <v>8.0689873184636056</v>
      </c>
      <c r="L498" s="2">
        <f t="shared" si="36"/>
        <v>5.6442469994213198</v>
      </c>
    </row>
    <row r="499" spans="8:12">
      <c r="H499" s="26">
        <v>-4.0000000000000001E-3</v>
      </c>
      <c r="I499" s="2">
        <f t="shared" si="33"/>
        <v>4.6193269046409844</v>
      </c>
      <c r="J499" s="2">
        <f t="shared" si="34"/>
        <v>2.2620369205085278</v>
      </c>
      <c r="K499" s="2">
        <f t="shared" si="35"/>
        <v>8.1015879915392883</v>
      </c>
      <c r="L499" s="2">
        <f t="shared" si="36"/>
        <v>5.6898079520292208</v>
      </c>
    </row>
    <row r="500" spans="8:12">
      <c r="H500" s="26">
        <v>-3.0000000000000001E-3</v>
      </c>
      <c r="I500" s="2">
        <f t="shared" si="33"/>
        <v>4.6400703695483321</v>
      </c>
      <c r="J500" s="2">
        <f t="shared" si="34"/>
        <v>2.2662581706501994</v>
      </c>
      <c r="K500" s="2">
        <f t="shared" si="35"/>
        <v>8.1308498976265788</v>
      </c>
      <c r="L500" s="2">
        <f t="shared" si="36"/>
        <v>5.734251326033788</v>
      </c>
    </row>
    <row r="501" spans="8:12">
      <c r="H501" s="26">
        <v>-2E-3</v>
      </c>
      <c r="I501" s="2">
        <f t="shared" si="33"/>
        <v>4.6601916054923587</v>
      </c>
      <c r="J501" s="2">
        <f t="shared" si="34"/>
        <v>2.27040664862816</v>
      </c>
      <c r="K501" s="2">
        <f t="shared" si="35"/>
        <v>8.1567359634347092</v>
      </c>
      <c r="L501" s="2">
        <f t="shared" si="36"/>
        <v>5.777545283573545</v>
      </c>
    </row>
    <row r="502" spans="8:12">
      <c r="H502" s="26">
        <v>-1E-3</v>
      </c>
      <c r="I502" s="2">
        <f t="shared" si="33"/>
        <v>4.6796817242278115</v>
      </c>
      <c r="J502" s="2">
        <f t="shared" si="34"/>
        <v>2.2744819262456266</v>
      </c>
      <c r="K502" s="2">
        <f t="shared" si="35"/>
        <v>8.1792133177764015</v>
      </c>
      <c r="L502" s="2">
        <f t="shared" si="36"/>
        <v>5.8196586386497167</v>
      </c>
    </row>
    <row r="503" spans="8:12">
      <c r="H503" s="26">
        <v>0</v>
      </c>
      <c r="I503" s="2">
        <f t="shared" si="33"/>
        <v>4.6985320908686496</v>
      </c>
      <c r="J503" s="2">
        <f t="shared" si="34"/>
        <v>2.2784835823370644</v>
      </c>
      <c r="K503" s="2">
        <f t="shared" si="35"/>
        <v>8.1982533611249337</v>
      </c>
      <c r="L503" s="2">
        <f t="shared" si="36"/>
        <v>5.8605608944713383</v>
      </c>
    </row>
    <row r="504" spans="8:12">
      <c r="H504" s="26">
        <v>1E-3</v>
      </c>
      <c r="I504" s="2">
        <f t="shared" si="33"/>
        <v>4.7167343302597802</v>
      </c>
      <c r="J504" s="2">
        <f t="shared" si="34"/>
        <v>2.2824112028407013</v>
      </c>
      <c r="K504" s="2">
        <f t="shared" si="35"/>
        <v>8.2138318262533687</v>
      </c>
      <c r="L504" s="2">
        <f t="shared" si="36"/>
        <v>5.9002222801818132</v>
      </c>
    </row>
    <row r="505" spans="8:12">
      <c r="H505" s="26">
        <v>2E-3</v>
      </c>
      <c r="I505" s="2">
        <f t="shared" si="33"/>
        <v>4.734280333175227</v>
      </c>
      <c r="J505" s="2">
        <f t="shared" si="34"/>
        <v>2.2862643808699072</v>
      </c>
      <c r="K505" s="2">
        <f t="shared" si="35"/>
        <v>8.2259288297759827</v>
      </c>
      <c r="L505" s="2">
        <f t="shared" si="36"/>
        <v>5.9386137869051465</v>
      </c>
    </row>
    <row r="506" spans="8:12">
      <c r="H506" s="26">
        <v>3.0000000000000001E-3</v>
      </c>
      <c r="I506" s="2">
        <f t="shared" si="33"/>
        <v>4.7511622623363161</v>
      </c>
      <c r="J506" s="2">
        <f t="shared" si="34"/>
        <v>2.2900427167834256</v>
      </c>
      <c r="K506" s="2">
        <f t="shared" si="35"/>
        <v>8.2345289144386697</v>
      </c>
      <c r="L506" s="2">
        <f t="shared" si="36"/>
        <v>5.9757072030508676</v>
      </c>
    </row>
    <row r="507" spans="8:12">
      <c r="H507" s="26">
        <v>4.0000000000000001E-3</v>
      </c>
      <c r="I507" s="2">
        <f t="shared" si="33"/>
        <v>4.7673725582436299</v>
      </c>
      <c r="J507" s="2">
        <f t="shared" si="34"/>
        <v>2.293745818254433</v>
      </c>
      <c r="K507" s="2">
        <f t="shared" si="35"/>
        <v>8.2396210820323965</v>
      </c>
      <c r="L507" s="2">
        <f t="shared" si="36"/>
        <v>6.0114751488176053</v>
      </c>
    </row>
    <row r="508" spans="8:12">
      <c r="H508" s="26">
        <v>5.0000000000000001E-3</v>
      </c>
      <c r="I508" s="2">
        <f t="shared" si="33"/>
        <v>4.7829039448166588</v>
      </c>
      <c r="J508" s="2">
        <f t="shared" si="34"/>
        <v>2.2973733003384154</v>
      </c>
      <c r="K508" s="2">
        <f t="shared" si="35"/>
        <v>8.2411988168316146</v>
      </c>
      <c r="L508" s="2">
        <f t="shared" si="36"/>
        <v>6.0458911098363082</v>
      </c>
    </row>
    <row r="509" spans="8:12">
      <c r="H509" s="26">
        <v>6.0000000000000097E-3</v>
      </c>
      <c r="I509" s="2">
        <f t="shared" si="33"/>
        <v>4.7977494348352545</v>
      </c>
      <c r="J509" s="2">
        <f t="shared" si="34"/>
        <v>2.3009247855398436</v>
      </c>
      <c r="K509" s="2">
        <f t="shared" si="35"/>
        <v>8.239260099487689</v>
      </c>
      <c r="L509" s="2">
        <f t="shared" si="36"/>
        <v>6.0789294698953311</v>
      </c>
    </row>
    <row r="510" spans="8:12">
      <c r="H510" s="26">
        <v>7.0000000000000097E-3</v>
      </c>
      <c r="I510" s="2">
        <f t="shared" si="33"/>
        <v>4.8119023351771979</v>
      </c>
      <c r="J510" s="2">
        <f t="shared" si="34"/>
        <v>2.3043999038776328</v>
      </c>
      <c r="K510" s="2">
        <f t="shared" si="35"/>
        <v>8.2338074113359223</v>
      </c>
      <c r="L510" s="2">
        <f t="shared" si="36"/>
        <v>6.1105655426908747</v>
      </c>
    </row>
    <row r="511" spans="8:12">
      <c r="H511" s="26">
        <v>8.0000000000000106E-3</v>
      </c>
      <c r="I511" s="2">
        <f t="shared" si="33"/>
        <v>4.8253562518463857</v>
      </c>
      <c r="J511" s="2">
        <f t="shared" si="34"/>
        <v>2.3077982929493652</v>
      </c>
      <c r="K511" s="2">
        <f t="shared" si="35"/>
        <v>8.2248477291032529</v>
      </c>
      <c r="L511" s="2">
        <f t="shared" si="36"/>
        <v>6.1407756025477456</v>
      </c>
    </row>
    <row r="512" spans="8:12">
      <c r="H512" s="26">
        <v>9.0000000000000097E-3</v>
      </c>
      <c r="I512" s="2">
        <f t="shared" si="33"/>
        <v>4.8381050947863384</v>
      </c>
      <c r="J512" s="2">
        <f t="shared" si="34"/>
        <v>2.3111195979942671</v>
      </c>
      <c r="K512" s="2">
        <f t="shared" si="35"/>
        <v>8.2123925100324868</v>
      </c>
      <c r="L512" s="2">
        <f t="shared" si="36"/>
        <v>6.1695369140569634</v>
      </c>
    </row>
    <row r="513" spans="8:12">
      <c r="H513" s="26">
        <v>0.01</v>
      </c>
      <c r="I513" s="2">
        <f t="shared" si="33"/>
        <v>4.8501430824739789</v>
      </c>
      <c r="J513" s="2">
        <f t="shared" si="34"/>
        <v>2.3143634719549189</v>
      </c>
      <c r="K513" s="2">
        <f t="shared" si="35"/>
        <v>8.1964576674674152</v>
      </c>
      <c r="L513" s="2">
        <f t="shared" si="36"/>
        <v>6.1968277605783912</v>
      </c>
    </row>
    <row r="514" spans="8:12">
      <c r="H514" s="26">
        <v>1.0999999999999999E-2</v>
      </c>
      <c r="I514" s="2">
        <f t="shared" si="33"/>
        <v>4.8614647462888021</v>
      </c>
      <c r="J514" s="2">
        <f t="shared" si="34"/>
        <v>2.3175295755376895</v>
      </c>
      <c r="K514" s="2">
        <f t="shared" si="35"/>
        <v>8.1770635369716675</v>
      </c>
      <c r="L514" s="2">
        <f t="shared" si="36"/>
        <v>6.2226274715584076</v>
      </c>
    </row>
    <row r="515" spans="8:12">
      <c r="H515" s="26">
        <v>1.2E-2</v>
      </c>
      <c r="I515" s="2">
        <f t="shared" si="33"/>
        <v>4.8720649346528404</v>
      </c>
      <c r="J515" s="2">
        <f t="shared" si="34"/>
        <v>2.3206175772718729</v>
      </c>
      <c r="K515" s="2">
        <f t="shared" si="35"/>
        <v>8.1542348330822865</v>
      </c>
      <c r="L515" s="2">
        <f t="shared" si="36"/>
        <v>6.2469164486145337</v>
      </c>
    </row>
    <row r="516" spans="8:12">
      <c r="H516" s="26">
        <v>1.2999999999999999E-2</v>
      </c>
      <c r="I516" s="2">
        <f t="shared" si="33"/>
        <v>4.8819388169370264</v>
      </c>
      <c r="J516" s="2">
        <f t="shared" si="34"/>
        <v>2.3236271535675197</v>
      </c>
      <c r="K516" s="2">
        <f t="shared" si="35"/>
        <v>8.1280005968267393</v>
      </c>
      <c r="L516" s="2">
        <f t="shared" si="36"/>
        <v>6.269676190340939</v>
      </c>
    </row>
    <row r="517" spans="8:12">
      <c r="H517" s="26">
        <v>1.4E-2</v>
      </c>
      <c r="I517" s="2">
        <f t="shared" ref="I517:I580" si="37">NORMDIST(H517,$G$20,$G$15,0)</f>
        <v>4.8910818871298032</v>
      </c>
      <c r="J517" s="2">
        <f t="shared" si="34"/>
        <v>2.3265579887719436</v>
      </c>
      <c r="K517" s="2">
        <f t="shared" si="35"/>
        <v>8.0983941341593848</v>
      </c>
      <c r="L517" s="2">
        <f t="shared" si="36"/>
        <v>6.2908893157908761</v>
      </c>
    </row>
    <row r="518" spans="8:12">
      <c r="H518" s="26">
        <v>1.4999999999999999E-2</v>
      </c>
      <c r="I518" s="2">
        <f t="shared" si="37"/>
        <v>4.8994899672640857</v>
      </c>
      <c r="J518" s="2">
        <f t="shared" ref="J518:J581" si="38">NORMDIST(H518,$G$21,$G$16,0)</f>
        <v>2.3294097752248928</v>
      </c>
      <c r="K518" s="2">
        <f t="shared" ref="K518:K581" si="39">NORMDIST(H518,$G$22,$G$17,0)</f>
        <v>8.0654529455000894</v>
      </c>
      <c r="L518" s="2">
        <f t="shared" ref="L518:L581" si="40">NORMDIST(H518,$G$2,$G$7,0)</f>
        <v>6.3105395865943601</v>
      </c>
    </row>
    <row r="519" spans="8:12">
      <c r="H519" s="26">
        <v>1.6E-2</v>
      </c>
      <c r="I519" s="2">
        <f t="shared" si="37"/>
        <v>4.9071592105989232</v>
      </c>
      <c r="J519" s="2">
        <f t="shared" si="38"/>
        <v>2.3321822133123717</v>
      </c>
      <c r="K519" s="2">
        <f t="shared" si="39"/>
        <v>8.0292186465836259</v>
      </c>
      <c r="L519" s="2">
        <f t="shared" si="40"/>
        <v>6.3286119276716626</v>
      </c>
    </row>
    <row r="520" spans="8:12">
      <c r="H520" s="26">
        <v>1.7000000000000001E-2</v>
      </c>
      <c r="I520" s="2">
        <f t="shared" si="37"/>
        <v>4.9140861045524851</v>
      </c>
      <c r="J520" s="2">
        <f t="shared" si="38"/>
        <v>2.3348750115191002</v>
      </c>
      <c r="K520" s="2">
        <f t="shared" si="39"/>
        <v>7.9897368808537141</v>
      </c>
      <c r="L520" s="2">
        <f t="shared" si="40"/>
        <v>6.3450924465056504</v>
      </c>
    </row>
    <row r="521" spans="8:12">
      <c r="H521" s="26">
        <v>1.7999999999999999E-2</v>
      </c>
      <c r="I521" s="2">
        <f t="shared" si="37"/>
        <v>4.9202674733832064</v>
      </c>
      <c r="J521" s="2">
        <f t="shared" si="38"/>
        <v>2.3374878864795945</v>
      </c>
      <c r="K521" s="2">
        <f t="shared" si="39"/>
        <v>7.9470572236598436</v>
      </c>
      <c r="L521" s="2">
        <f t="shared" si="40"/>
        <v>6.3599684509384957</v>
      </c>
    </row>
    <row r="522" spans="8:12">
      <c r="H522" s="26">
        <v>1.9E-2</v>
      </c>
      <c r="I522" s="2">
        <f t="shared" si="37"/>
        <v>4.9257004806162623</v>
      </c>
      <c r="J522" s="2">
        <f t="shared" si="38"/>
        <v>2.3400205630278621</v>
      </c>
      <c r="K522" s="2">
        <f t="shared" si="39"/>
        <v>7.9012330785382989</v>
      </c>
      <c r="L522" s="2">
        <f t="shared" si="40"/>
        <v>6.3732284654608069</v>
      </c>
    </row>
    <row r="523" spans="8:12">
      <c r="H523" s="26">
        <v>0.02</v>
      </c>
      <c r="I523" s="2">
        <f t="shared" si="37"/>
        <v>4.9303826312127628</v>
      </c>
      <c r="J523" s="2">
        <f t="shared" si="38"/>
        <v>2.3424727742456959</v>
      </c>
      <c r="K523" s="2">
        <f t="shared" si="39"/>
        <v>7.8523215658811338</v>
      </c>
      <c r="L523" s="2">
        <f t="shared" si="40"/>
        <v>6.3848622459639621</v>
      </c>
    </row>
    <row r="524" spans="8:12">
      <c r="H524" s="26">
        <v>2.1000000000000001E-2</v>
      </c>
      <c r="I524" s="2">
        <f t="shared" si="37"/>
        <v>4.9343117734793367</v>
      </c>
      <c r="J524" s="2">
        <f t="shared" si="38"/>
        <v>2.3448442615095555</v>
      </c>
      <c r="K524" s="2">
        <f t="shared" si="39"/>
        <v>7.8003834043178673</v>
      </c>
      <c r="L524" s="2">
        <f t="shared" si="40"/>
        <v>6.3948607929290571</v>
      </c>
    </row>
    <row r="525" spans="8:12">
      <c r="H525" s="26">
        <v>2.1999999999999999E-2</v>
      </c>
      <c r="I525" s="2">
        <f t="shared" si="37"/>
        <v>4.9374861007160673</v>
      </c>
      <c r="J525" s="2">
        <f t="shared" si="38"/>
        <v>2.3471347745360243</v>
      </c>
      <c r="K525" s="2">
        <f t="shared" si="39"/>
        <v>7.7454827851546479</v>
      </c>
      <c r="L525" s="2">
        <f t="shared" si="40"/>
        <v>6.4032163630287178</v>
      </c>
    </row>
    <row r="526" spans="8:12">
      <c r="H526" s="26">
        <v>2.3E-2</v>
      </c>
      <c r="I526" s="2">
        <f t="shared" si="37"/>
        <v>4.939904152601029</v>
      </c>
      <c r="J526" s="2">
        <f t="shared" si="38"/>
        <v>2.3493440714258287</v>
      </c>
      <c r="K526" s="2">
        <f t="shared" si="39"/>
        <v>7.6876872402341681</v>
      </c>
      <c r="L526" s="2">
        <f t="shared" si="40"/>
        <v>6.4099224791208469</v>
      </c>
    </row>
    <row r="527" spans="8:12">
      <c r="H527" s="26">
        <v>2.4E-2</v>
      </c>
      <c r="I527" s="2">
        <f t="shared" si="37"/>
        <v>4.9415648163098984</v>
      </c>
      <c r="J527" s="2">
        <f t="shared" si="38"/>
        <v>2.3514719187064204</v>
      </c>
      <c r="K527" s="2">
        <f t="shared" si="39"/>
        <v>7.6270675035969209</v>
      </c>
      <c r="L527" s="2">
        <f t="shared" si="40"/>
        <v>6.4149739386162246</v>
      </c>
    </row>
    <row r="528" spans="8:12">
      <c r="H528" s="26">
        <v>2.5000000000000001E-2</v>
      </c>
      <c r="I528" s="2">
        <f t="shared" si="37"/>
        <v>4.9424673273694815</v>
      </c>
      <c r="J528" s="2">
        <f t="shared" si="38"/>
        <v>2.3535180913730902</v>
      </c>
      <c r="K528" s="2">
        <f t="shared" si="39"/>
        <v>7.5636973673401995</v>
      </c>
      <c r="L528" s="2">
        <f t="shared" si="40"/>
        <v>6.4183668202048505</v>
      </c>
    </row>
    <row r="529" spans="8:12">
      <c r="H529" s="26">
        <v>2.5999999999999999E-2</v>
      </c>
      <c r="I529" s="2">
        <f t="shared" si="37"/>
        <v>4.9426112702442113</v>
      </c>
      <c r="J529" s="2">
        <f t="shared" si="38"/>
        <v>2.3554823729286243</v>
      </c>
      <c r="K529" s="2">
        <f t="shared" si="39"/>
        <v>7.4976535320856295</v>
      </c>
      <c r="L529" s="2">
        <f t="shared" si="40"/>
        <v>6.4200984889288542</v>
      </c>
    </row>
    <row r="530" spans="8:12">
      <c r="H530" s="26">
        <v>2.7E-2</v>
      </c>
      <c r="I530" s="2">
        <f t="shared" si="37"/>
        <v>4.9419965786550062</v>
      </c>
      <c r="J530" s="2">
        <f t="shared" si="38"/>
        <v>2.357364555421479</v>
      </c>
      <c r="K530" s="2">
        <f t="shared" si="39"/>
        <v>7.4290154524789482</v>
      </c>
      <c r="L530" s="2">
        <f t="shared" si="40"/>
        <v>6.4201675995927667</v>
      </c>
    </row>
    <row r="531" spans="8:12">
      <c r="H531" s="26">
        <v>2.8000000000000001E-2</v>
      </c>
      <c r="I531" s="2">
        <f t="shared" si="37"/>
        <v>4.9406235356301256</v>
      </c>
      <c r="J531" s="2">
        <f t="shared" si="38"/>
        <v>2.3591644394824729</v>
      </c>
      <c r="K531" s="2">
        <f t="shared" si="39"/>
        <v>7.357865178157029</v>
      </c>
      <c r="L531" s="2">
        <f t="shared" si="40"/>
        <v>6.4185740985049966</v>
      </c>
    </row>
    <row r="532" spans="8:12">
      <c r="H532" s="26">
        <v>2.9000000000000001E-2</v>
      </c>
      <c r="I532" s="2">
        <f t="shared" si="37"/>
        <v>4.9384927732879902</v>
      </c>
      <c r="J532" s="2">
        <f t="shared" si="38"/>
        <v>2.3608818343599811</v>
      </c>
      <c r="K532" s="2">
        <f t="shared" si="39"/>
        <v>7.2842871906269524</v>
      </c>
      <c r="L532" s="2">
        <f t="shared" si="40"/>
        <v>6.4153192235473542</v>
      </c>
    </row>
    <row r="533" spans="8:12">
      <c r="H533" s="26">
        <v>0.03</v>
      </c>
      <c r="I533" s="2">
        <f t="shared" si="37"/>
        <v>4.9356052723521833</v>
      </c>
      <c r="J533" s="2">
        <f t="shared" si="38"/>
        <v>2.3625165579536307</v>
      </c>
      <c r="K533" s="2">
        <f t="shared" si="39"/>
        <v>7.2083682365101094</v>
      </c>
      <c r="L533" s="2">
        <f t="shared" si="40"/>
        <v>6.4104055025724662</v>
      </c>
    </row>
    <row r="534" spans="8:12">
      <c r="H534" s="26">
        <v>3.1E-2</v>
      </c>
      <c r="I534" s="2">
        <f t="shared" si="37"/>
        <v>4.9319623613991572</v>
      </c>
      <c r="J534" s="2">
        <f t="shared" si="38"/>
        <v>2.3640684368464759</v>
      </c>
      <c r="K534" s="2">
        <f t="shared" si="39"/>
        <v>7.1301971576108345</v>
      </c>
      <c r="L534" s="2">
        <f t="shared" si="40"/>
        <v>6.4038367501320348</v>
      </c>
    </row>
    <row r="535" spans="8:12">
      <c r="H535" s="26">
        <v>3.2000000000000001E-2</v>
      </c>
      <c r="I535" s="2">
        <f t="shared" si="37"/>
        <v>4.9275657158394699</v>
      </c>
      <c r="J535" s="2">
        <f t="shared" si="38"/>
        <v>2.3655373063356646</v>
      </c>
      <c r="K535" s="2">
        <f t="shared" si="39"/>
        <v>7.0498647182740592</v>
      </c>
      <c r="L535" s="2">
        <f t="shared" si="40"/>
        <v>6.395618062541824</v>
      </c>
    </row>
    <row r="536" spans="8:12">
      <c r="H536" s="26">
        <v>3.3000000000000002E-2</v>
      </c>
      <c r="I536" s="2">
        <f t="shared" si="37"/>
        <v>4.9224173566336118</v>
      </c>
      <c r="J536" s="2">
        <f t="shared" si="38"/>
        <v>2.3669230104615671</v>
      </c>
      <c r="K536" s="2">
        <f t="shared" si="39"/>
        <v>6.9674634304997598</v>
      </c>
      <c r="L536" s="2">
        <f t="shared" si="40"/>
        <v>6.3857558112923423</v>
      </c>
    </row>
    <row r="537" spans="8:12">
      <c r="H537" s="26">
        <v>3.4000000000000002E-2</v>
      </c>
      <c r="I537" s="2">
        <f t="shared" si="37"/>
        <v>4.9165196487438356</v>
      </c>
      <c r="J537" s="2">
        <f t="shared" si="38"/>
        <v>2.3682254020353746</v>
      </c>
      <c r="K537" s="2">
        <f t="shared" si="39"/>
        <v>6.8830873772836485</v>
      </c>
      <c r="L537" s="2">
        <f t="shared" si="40"/>
        <v>6.3742576348171305</v>
      </c>
    </row>
    <row r="538" spans="8:12">
      <c r="H538" s="26">
        <v>3.5000000000000003E-2</v>
      </c>
      <c r="I538" s="2">
        <f t="shared" si="37"/>
        <v>4.9098752993236285</v>
      </c>
      <c r="J538" s="2">
        <f t="shared" si="38"/>
        <v>2.3694443426651581</v>
      </c>
      <c r="K538" s="2">
        <f t="shared" si="39"/>
        <v>6.7968320346536677</v>
      </c>
      <c r="L538" s="2">
        <f t="shared" si="40"/>
        <v>6.3611324286335424</v>
      </c>
    </row>
    <row r="539" spans="8:12">
      <c r="H539" s="26">
        <v>3.5999999999999997E-2</v>
      </c>
      <c r="I539" s="2">
        <f t="shared" si="37"/>
        <v>4.9024873556467705</v>
      </c>
      <c r="J539" s="2">
        <f t="shared" si="38"/>
        <v>2.3705797027803763</v>
      </c>
      <c r="K539" s="2">
        <f t="shared" si="39"/>
        <v>6.7087940928703116</v>
      </c>
      <c r="L539" s="2">
        <f t="shared" si="40"/>
        <v>6.3463903338738499</v>
      </c>
    </row>
    <row r="540" spans="8:12">
      <c r="H540" s="26">
        <v>3.6999999999999998E-2</v>
      </c>
      <c r="I540" s="2">
        <f t="shared" si="37"/>
        <v>4.894359202778201</v>
      </c>
      <c r="J540" s="2">
        <f t="shared" si="38"/>
        <v>2.3716313616548299</v>
      </c>
      <c r="K540" s="2">
        <f t="shared" si="39"/>
        <v>6.6190712772556983</v>
      </c>
      <c r="L540" s="2">
        <f t="shared" si="40"/>
        <v>6.3300427242273516</v>
      </c>
    </row>
    <row r="541" spans="8:12">
      <c r="H541" s="26">
        <v>3.7999999999999999E-2</v>
      </c>
      <c r="I541" s="2">
        <f t="shared" si="37"/>
        <v>4.8854945609891871</v>
      </c>
      <c r="J541" s="2">
        <f t="shared" si="38"/>
        <v>2.3725992074280571</v>
      </c>
      <c r="K541" s="2">
        <f t="shared" si="39"/>
        <v>6.5277621691117389</v>
      </c>
      <c r="L541" s="2">
        <f t="shared" si="40"/>
        <v>6.3121021913170328</v>
      </c>
    </row>
    <row r="542" spans="8:12">
      <c r="H542" s="26">
        <v>3.9E-2</v>
      </c>
      <c r="I542" s="2">
        <f t="shared" si="37"/>
        <v>4.8758974829195481</v>
      </c>
      <c r="J542" s="2">
        <f t="shared" si="38"/>
        <v>2.3734831371251626</v>
      </c>
      <c r="K542" s="2">
        <f t="shared" si="39"/>
        <v>6.4349660271815514</v>
      </c>
      <c r="L542" s="2">
        <f t="shared" si="40"/>
        <v>6.2925825285370918</v>
      </c>
    </row>
    <row r="543" spans="8:12">
      <c r="H543" s="26">
        <v>0.04</v>
      </c>
      <c r="I543" s="2">
        <f t="shared" si="37"/>
        <v>4.8655723504899715</v>
      </c>
      <c r="J543" s="2">
        <f t="shared" si="38"/>
        <v>2.374283056675079</v>
      </c>
      <c r="K543" s="2">
        <f t="shared" si="39"/>
        <v>6.3407826101007565</v>
      </c>
      <c r="L543" s="2">
        <f t="shared" si="40"/>
        <v>6.2714987133803781</v>
      </c>
    </row>
    <row r="544" spans="8:12">
      <c r="H544" s="26">
        <v>4.1000000000000002E-2</v>
      </c>
      <c r="I544" s="2">
        <f t="shared" si="37"/>
        <v>4.8545238715677197</v>
      </c>
      <c r="J544" s="2">
        <f t="shared" si="38"/>
        <v>2.3749988809272513</v>
      </c>
      <c r="K544" s="2">
        <f t="shared" si="39"/>
        <v>6.245312000276213</v>
      </c>
      <c r="L544" s="2">
        <f t="shared" si="40"/>
        <v>6.2488668882874334</v>
      </c>
    </row>
    <row r="545" spans="8:12">
      <c r="H545" s="26">
        <v>4.2000000000000003E-2</v>
      </c>
      <c r="I545" s="2">
        <f t="shared" si="37"/>
        <v>4.842757076389268</v>
      </c>
      <c r="J545" s="2">
        <f t="shared" si="38"/>
        <v>2.3756305336667443</v>
      </c>
      <c r="K545" s="2">
        <f t="shared" si="39"/>
        <v>6.1486544296194729</v>
      </c>
      <c r="L545" s="2">
        <f t="shared" si="40"/>
        <v>6.2247043400514146</v>
      </c>
    </row>
    <row r="546" spans="8:12">
      <c r="H546" s="26">
        <v>4.2999999999999997E-2</v>
      </c>
      <c r="I546" s="2">
        <f t="shared" si="37"/>
        <v>4.8302773137436885</v>
      </c>
      <c r="J546" s="2">
        <f t="shared" si="38"/>
        <v>2.3761779476277658</v>
      </c>
      <c r="K546" s="2">
        <f t="shared" si="39"/>
        <v>6.0509101075505027</v>
      </c>
      <c r="L546" s="2">
        <f t="shared" si="40"/>
        <v>6.1990294778156798</v>
      </c>
    </row>
    <row r="547" spans="8:12">
      <c r="H547" s="26">
        <v>4.3999999999999997E-2</v>
      </c>
      <c r="I547" s="2">
        <f t="shared" si="37"/>
        <v>4.8170902469208228</v>
      </c>
      <c r="J547" s="2">
        <f t="shared" si="38"/>
        <v>2.3766410645056069</v>
      </c>
      <c r="K547" s="2">
        <f t="shared" si="39"/>
        <v>5.9521790516743645</v>
      </c>
      <c r="L547" s="2">
        <f t="shared" si="40"/>
        <v>6.1718618097032278</v>
      </c>
    </row>
    <row r="548" spans="8:12">
      <c r="H548" s="26">
        <v>4.4999999999999998E-2</v>
      </c>
      <c r="I548" s="2">
        <f t="shared" si="37"/>
        <v>4.8032018494285564</v>
      </c>
      <c r="J548" s="2">
        <f t="shared" si="38"/>
        <v>2.3770198349669904</v>
      </c>
      <c r="K548" s="2">
        <f t="shared" si="39"/>
        <v>5.8525609215194887</v>
      </c>
      <c r="L548" s="2">
        <f t="shared" si="40"/>
        <v>6.1432219181195409</v>
      </c>
    </row>
    <row r="549" spans="8:12">
      <c r="H549" s="26">
        <v>4.5999999999999999E-2</v>
      </c>
      <c r="I549" s="2">
        <f t="shared" si="37"/>
        <v>4.7886184004837125</v>
      </c>
      <c r="J549" s="2">
        <f t="shared" si="38"/>
        <v>2.3773142186588299</v>
      </c>
      <c r="K549" s="2">
        <f t="shared" si="39"/>
        <v>5.7521548557109705</v>
      </c>
      <c r="L549" s="2">
        <f t="shared" si="40"/>
        <v>6.1131314337725478</v>
      </c>
    </row>
    <row r="550" spans="8:12">
      <c r="H550" s="26">
        <v>4.7E-2</v>
      </c>
      <c r="I550" s="2">
        <f t="shared" si="37"/>
        <v>4.7733464802813392</v>
      </c>
      <c r="J550" s="2">
        <f t="shared" si="38"/>
        <v>2.3775241842153947</v>
      </c>
      <c r="K550" s="2">
        <f t="shared" si="39"/>
        <v>5.651059312936173</v>
      </c>
      <c r="L550" s="2">
        <f t="shared" si="40"/>
        <v>6.0816130084556583</v>
      </c>
    </row>
    <row r="551" spans="8:12">
      <c r="H551" s="26">
        <v>4.8000000000000001E-2</v>
      </c>
      <c r="I551" s="2">
        <f t="shared" si="37"/>
        <v>4.7573929650473694</v>
      </c>
      <c r="J551" s="2">
        <f t="shared" si="38"/>
        <v>2.3776497092638813</v>
      </c>
      <c r="K551" s="2">
        <f t="shared" si="39"/>
        <v>5.5493719170427696</v>
      </c>
      <c r="L551" s="2">
        <f t="shared" si="40"/>
        <v>6.0486902866417358</v>
      </c>
    </row>
    <row r="552" spans="8:12">
      <c r="H552" s="26">
        <v>4.9000000000000002E-2</v>
      </c>
      <c r="I552" s="2">
        <f t="shared" si="37"/>
        <v>4.7407650218798807</v>
      </c>
      <c r="J552" s="2">
        <f t="shared" si="38"/>
        <v>2.3776907804283827</v>
      </c>
      <c r="K552" s="2">
        <f t="shared" si="39"/>
        <v>5.4471893065913717</v>
      </c>
      <c r="L552" s="2">
        <f t="shared" si="40"/>
        <v>6.0143878759379001</v>
      </c>
    </row>
    <row r="553" spans="8:12">
      <c r="H553" s="26">
        <v>0.05</v>
      </c>
      <c r="I553" s="2">
        <f t="shared" si="37"/>
        <v>4.7234701033843347</v>
      </c>
      <c r="J553" s="2">
        <f t="shared" si="38"/>
        <v>2.377647393332269</v>
      </c>
      <c r="K553" s="2">
        <f t="shared" si="39"/>
        <v>5.3446069891660919</v>
      </c>
      <c r="L553" s="2">
        <f t="shared" si="40"/>
        <v>5.9787313164527838</v>
      </c>
    </row>
    <row r="554" spans="8:12">
      <c r="H554" s="26">
        <v>5.0999999999999997E-2</v>
      </c>
      <c r="I554" s="2">
        <f t="shared" si="37"/>
        <v>4.7055159421084651</v>
      </c>
      <c r="J554" s="2">
        <f t="shared" si="38"/>
        <v>2.3775195525989594</v>
      </c>
      <c r="K554" s="2">
        <f t="shared" si="39"/>
        <v>5.2417192007269611</v>
      </c>
      <c r="L554" s="2">
        <f t="shared" si="40"/>
        <v>5.9417470491296038</v>
      </c>
    </row>
    <row r="555" spans="8:12">
      <c r="H555" s="26">
        <v>5.1999999999999998E-2</v>
      </c>
      <c r="I555" s="2">
        <f t="shared" si="37"/>
        <v>4.6869105447825836</v>
      </c>
      <c r="J555" s="2">
        <f t="shared" si="38"/>
        <v>2.3773072718511052</v>
      </c>
      <c r="K555" s="2">
        <f t="shared" si="39"/>
        <v>5.1386187702679749</v>
      </c>
      <c r="L555" s="2">
        <f t="shared" si="40"/>
        <v>5.903462383099968</v>
      </c>
    </row>
    <row r="556" spans="8:12">
      <c r="H556" s="26">
        <v>5.2999999999999999E-2</v>
      </c>
      <c r="I556" s="2">
        <f t="shared" si="37"/>
        <v>4.6676621863713352</v>
      </c>
      <c r="J556" s="2">
        <f t="shared" si="38"/>
        <v>2.3770105737081693</v>
      </c>
      <c r="K556" s="2">
        <f t="shared" si="39"/>
        <v>5.035396990024017</v>
      </c>
      <c r="L556" s="2">
        <f t="shared" si="40"/>
        <v>5.8639054621147872</v>
      </c>
    </row>
    <row r="557" spans="8:12">
      <c r="H557" s="26">
        <v>5.3999999999999999E-2</v>
      </c>
      <c r="I557" s="2">
        <f t="shared" si="37"/>
        <v>4.6477794039430842</v>
      </c>
      <c r="J557" s="2">
        <f t="shared" si="38"/>
        <v>2.3766294897824074</v>
      </c>
      <c r="K557" s="2">
        <f t="shared" si="39"/>
        <v>4.9321434914487847</v>
      </c>
      <c r="L557" s="2">
        <f t="shared" si="40"/>
        <v>5.8231052301099808</v>
      </c>
    </row>
    <row r="558" spans="8:12">
      <c r="H558" s="26">
        <v>5.5E-2</v>
      </c>
      <c r="I558" s="2">
        <f t="shared" si="37"/>
        <v>4.6272709903632707</v>
      </c>
      <c r="J558" s="2">
        <f t="shared" si="38"/>
        <v>2.3761640606732573</v>
      </c>
      <c r="K558" s="2">
        <f t="shared" si="39"/>
        <v>4.8289461271645377</v>
      </c>
      <c r="L558" s="2">
        <f t="shared" si="40"/>
        <v>5.7810913959658956</v>
      </c>
    </row>
    <row r="559" spans="8:12">
      <c r="H559" s="26">
        <v>5.6000000000000001E-2</v>
      </c>
      <c r="I559" s="2">
        <f t="shared" si="37"/>
        <v>4.6061459878182749</v>
      </c>
      <c r="J559" s="2">
        <f t="shared" si="38"/>
        <v>2.3756143359601278</v>
      </c>
      <c r="K559" s="2">
        <f t="shared" si="39"/>
        <v>4.7258908590627859</v>
      </c>
      <c r="L559" s="2">
        <f t="shared" si="40"/>
        <v>5.7378943975203827</v>
      </c>
    </row>
    <row r="560" spans="8:12">
      <c r="H560" s="26">
        <v>5.7000000000000099E-2</v>
      </c>
      <c r="I560" s="2">
        <f t="shared" si="37"/>
        <v>4.5844136811764473</v>
      </c>
      <c r="J560" s="2">
        <f t="shared" si="38"/>
        <v>2.3749803741935978</v>
      </c>
      <c r="K560" s="2">
        <f t="shared" si="39"/>
        <v>4.6230616527132504</v>
      </c>
      <c r="L560" s="2">
        <f t="shared" si="40"/>
        <v>5.6935453648964414</v>
      </c>
    </row>
    <row r="561" spans="8:12">
      <c r="H561" s="26">
        <v>5.80000000000001E-2</v>
      </c>
      <c r="I561" s="2">
        <f t="shared" si="37"/>
        <v>4.5620835911931392</v>
      </c>
      <c r="J561" s="2">
        <f t="shared" si="38"/>
        <v>2.3742622428850226</v>
      </c>
      <c r="K561" s="2">
        <f t="shared" si="39"/>
        <v>4.5205403782165856</v>
      </c>
      <c r="L561" s="2">
        <f t="shared" si="40"/>
        <v>5.6480760832061758</v>
      </c>
    </row>
    <row r="562" spans="8:12">
      <c r="H562" s="26">
        <v>5.9000000000000101E-2</v>
      </c>
      <c r="I562" s="2">
        <f t="shared" si="37"/>
        <v>4.5391654675666562</v>
      </c>
      <c r="J562" s="2">
        <f t="shared" si="38"/>
        <v>2.3734600184945513</v>
      </c>
      <c r="K562" s="2">
        <f t="shared" si="39"/>
        <v>4.4184067176142658</v>
      </c>
      <c r="L562" s="2">
        <f t="shared" si="40"/>
        <v>5.6015189546933613</v>
      </c>
    </row>
    <row r="563" spans="8:12">
      <c r="H563" s="26">
        <v>6.0000000000000102E-2</v>
      </c>
      <c r="I563" s="2">
        <f t="shared" si="37"/>
        <v>4.5156692818522597</v>
      </c>
      <c r="J563" s="2">
        <f t="shared" si="38"/>
        <v>2.3725737864175587</v>
      </c>
      <c r="K563" s="2">
        <f t="shared" si="39"/>
        <v>4.3167380789475178</v>
      </c>
      <c r="L563" s="2">
        <f t="shared" si="40"/>
        <v>5.5539069603776587</v>
      </c>
    </row>
    <row r="564" spans="8:12">
      <c r="H564" s="26">
        <v>6.1000000000000103E-2</v>
      </c>
      <c r="I564" s="2">
        <f t="shared" si="37"/>
        <v>4.4916052202413956</v>
      </c>
      <c r="J564" s="2">
        <f t="shared" si="38"/>
        <v>2.3716036409694965</v>
      </c>
      <c r="K564" s="2">
        <f t="shared" si="39"/>
        <v>4.2156095170353014</v>
      </c>
      <c r="L564" s="2">
        <f t="shared" si="40"/>
        <v>5.5052736212637221</v>
      </c>
    </row>
    <row r="565" spans="8:12">
      <c r="H565" s="26">
        <v>6.2000000000000097E-2</v>
      </c>
      <c r="I565" s="2">
        <f t="shared" si="37"/>
        <v>4.4669836762134416</v>
      </c>
      <c r="J565" s="2">
        <f t="shared" si="38"/>
        <v>2.3705496853691641</v>
      </c>
      <c r="K565" s="2">
        <f t="shared" si="39"/>
        <v>4.1150936610200031</v>
      </c>
      <c r="L565" s="2">
        <f t="shared" si="40"/>
        <v>5.4556529591788312</v>
      </c>
    </row>
    <row r="566" spans="8:12">
      <c r="H566" s="26">
        <v>6.3000000000001097E-2</v>
      </c>
      <c r="I566" s="2">
        <f t="shared" si="37"/>
        <v>4.4418152430673965</v>
      </c>
      <c r="J566" s="2">
        <f t="shared" si="38"/>
        <v>2.3694120317204028</v>
      </c>
      <c r="K566" s="2">
        <f t="shared" si="39"/>
        <v>4.015260648708372</v>
      </c>
      <c r="L566" s="2">
        <f t="shared" si="40"/>
        <v>5.405079457302735</v>
      </c>
    </row>
    <row r="567" spans="8:12">
      <c r="H567" s="26">
        <v>6.4000000000000903E-2</v>
      </c>
      <c r="I567" s="2">
        <f t="shared" si="37"/>
        <v>4.4161107063411302</v>
      </c>
      <c r="J567" s="2">
        <f t="shared" si="38"/>
        <v>2.3681908009922301</v>
      </c>
      <c r="K567" s="2">
        <f t="shared" si="39"/>
        <v>3.9161780677151961</v>
      </c>
      <c r="L567" s="2">
        <f t="shared" si="40"/>
        <v>5.3535880204537625</v>
      </c>
    </row>
    <row r="568" spans="8:12">
      <c r="H568" s="26">
        <v>6.5000000000000904E-2</v>
      </c>
      <c r="I568" s="2">
        <f t="shared" si="37"/>
        <v>4.3898810361253862</v>
      </c>
      <c r="J568" s="2">
        <f t="shared" si="38"/>
        <v>2.3668861229973936</v>
      </c>
      <c r="K568" s="2">
        <f t="shared" si="39"/>
        <v>3.8179109033947816</v>
      </c>
      <c r="L568" s="2">
        <f t="shared" si="40"/>
        <v>5.3012139351940055</v>
      </c>
    </row>
    <row r="569" spans="8:12">
      <c r="H569" s="26">
        <v>6.6000000000000905E-2</v>
      </c>
      <c r="I569" s="2">
        <f t="shared" si="37"/>
        <v>4.3631373792807562</v>
      </c>
      <c r="J569" s="2">
        <f t="shared" si="38"/>
        <v>2.3654981363693768</v>
      </c>
      <c r="K569" s="2">
        <f t="shared" si="39"/>
        <v>3.7205214935294944</v>
      </c>
      <c r="L569" s="2">
        <f t="shared" si="40"/>
        <v>5.2479928298180827</v>
      </c>
    </row>
    <row r="570" spans="8:12">
      <c r="H570" s="26">
        <v>6.7000000000000906E-2</v>
      </c>
      <c r="I570" s="2">
        <f t="shared" si="37"/>
        <v>4.3358910515648601</v>
      </c>
      <c r="J570" s="2">
        <f t="shared" si="38"/>
        <v>2.3640269885378506</v>
      </c>
      <c r="K570" s="2">
        <f t="shared" si="39"/>
        <v>3.6240694897213102</v>
      </c>
      <c r="L570" s="2">
        <f t="shared" si="40"/>
        <v>5.1939606342875262</v>
      </c>
    </row>
    <row r="571" spans="8:12">
      <c r="H571" s="26">
        <v>6.8000000000000893E-2</v>
      </c>
      <c r="I571" s="2">
        <f t="shared" si="37"/>
        <v>4.3081535296777114</v>
      </c>
      <c r="J571" s="2">
        <f t="shared" si="38"/>
        <v>2.3624728357025688</v>
      </c>
      <c r="K571" s="2">
        <f t="shared" si="39"/>
        <v>3.5286118254166783</v>
      </c>
      <c r="L571" s="2">
        <f t="shared" si="40"/>
        <v>5.1391535401736883</v>
      </c>
    </row>
    <row r="572" spans="8:12">
      <c r="H572" s="26">
        <v>6.9000000000000894E-2</v>
      </c>
      <c r="I572" s="2">
        <f t="shared" si="37"/>
        <v>4.27993644323303</v>
      </c>
      <c r="J572" s="2">
        <f t="shared" si="38"/>
        <v>2.3608358428057321</v>
      </c>
      <c r="K572" s="2">
        <f t="shared" si="39"/>
        <v>3.4342026904760656</v>
      </c>
      <c r="L572" s="2">
        <f t="shared" si="40"/>
        <v>5.0836079606709097</v>
      </c>
    </row>
    <row r="573" spans="8:12">
      <c r="H573" s="26">
        <v>7.0000000000001006E-2</v>
      </c>
      <c r="I573" s="2">
        <f t="shared" si="37"/>
        <v>4.2512515666633179</v>
      </c>
      <c r="J573" s="2">
        <f t="shared" si="38"/>
        <v>2.3591161835028114</v>
      </c>
      <c r="K573" s="2">
        <f t="shared" si="39"/>
        <v>3.3408935121828391</v>
      </c>
      <c r="L573" s="2">
        <f t="shared" si="40"/>
        <v>5.0273604907410272</v>
      </c>
    </row>
    <row r="574" spans="8:12">
      <c r="H574" s="26">
        <v>7.1000000000001007E-2</v>
      </c>
      <c r="I574" s="2">
        <f t="shared" si="37"/>
        <v>4.2221108110665844</v>
      </c>
      <c r="J574" s="2">
        <f t="shared" si="38"/>
        <v>2.3573140401318446</v>
      </c>
      <c r="K574" s="2">
        <f t="shared" si="39"/>
        <v>3.2487329425698865</v>
      </c>
      <c r="L574" s="2">
        <f t="shared" si="40"/>
        <v>4.9704478674494439</v>
      </c>
    </row>
    <row r="575" spans="8:12">
      <c r="H575" s="26">
        <v>7.2000000000000994E-2</v>
      </c>
      <c r="I575" s="2">
        <f t="shared" si="37"/>
        <v>4.1925262160025287</v>
      </c>
      <c r="J575" s="2">
        <f t="shared" si="38"/>
        <v>2.3554296036812175</v>
      </c>
      <c r="K575" s="2">
        <f t="shared" si="39"/>
        <v>3.1577668519268527</v>
      </c>
      <c r="L575" s="2">
        <f t="shared" si="40"/>
        <v>4.912906930551924</v>
      </c>
    </row>
    <row r="576" spans="8:12">
      <c r="H576" s="26">
        <v>7.3000000000000995E-2</v>
      </c>
      <c r="I576" s="2">
        <f t="shared" si="37"/>
        <v>4.1625099412461184</v>
      </c>
      <c r="J576" s="2">
        <f t="shared" si="38"/>
        <v>2.3534630737559254</v>
      </c>
      <c r="K576" s="2">
        <f t="shared" si="39"/>
        <v>3.0680383283366766</v>
      </c>
      <c r="L576" s="2">
        <f t="shared" si="40"/>
        <v>4.8547745833902995</v>
      </c>
    </row>
    <row r="577" spans="8:12">
      <c r="H577" s="26">
        <v>7.4000000000000996E-2</v>
      </c>
      <c r="I577" s="2">
        <f t="shared" si="37"/>
        <v>4.1320742585063712</v>
      </c>
      <c r="J577" s="2">
        <f t="shared" si="38"/>
        <v>2.3514146585423421</v>
      </c>
      <c r="K577" s="2">
        <f t="shared" si="39"/>
        <v>2.9795876830761743</v>
      </c>
      <c r="L577" s="2">
        <f t="shared" si="40"/>
        <v>4.7960877541539704</v>
      </c>
    </row>
    <row r="578" spans="8:12">
      <c r="H578" s="26">
        <v>7.5000000000000996E-2</v>
      </c>
      <c r="I578" s="2">
        <f t="shared" si="37"/>
        <v>4.1012315431182076</v>
      </c>
      <c r="J578" s="2">
        <f t="shared" si="38"/>
        <v>2.3492845747714832</v>
      </c>
      <c r="K578" s="2">
        <f t="shared" si="39"/>
        <v>2.8924524617029159</v>
      </c>
      <c r="L578" s="2">
        <f t="shared" si="40"/>
        <v>4.7368833575627702</v>
      </c>
    </row>
    <row r="579" spans="8:12">
      <c r="H579" s="26">
        <v>7.6000000000000997E-2</v>
      </c>
      <c r="I579" s="2">
        <f t="shared" si="37"/>
        <v>4.0699942657151764</v>
      </c>
      <c r="J579" s="2">
        <f t="shared" si="38"/>
        <v>2.3470730476807922</v>
      </c>
      <c r="K579" s="2">
        <f t="shared" si="39"/>
        <v>2.8066674606388946</v>
      </c>
      <c r="L579" s="2">
        <f t="shared" si="40"/>
        <v>4.6771982570254274</v>
      </c>
    </row>
    <row r="580" spans="8:12">
      <c r="H580" s="26">
        <v>7.7000000000000998E-2</v>
      </c>
      <c r="I580" s="2">
        <f t="shared" si="37"/>
        <v>4.0383749838908436</v>
      </c>
      <c r="J580" s="2">
        <f t="shared" si="38"/>
        <v>2.3447803109744449</v>
      </c>
      <c r="K580" s="2">
        <f t="shared" si="39"/>
        <v>2.7222647490507215</v>
      </c>
      <c r="L580" s="2">
        <f t="shared" si="40"/>
        <v>4.6170692273262848</v>
      </c>
    </row>
    <row r="581" spans="8:12">
      <c r="H581" s="26">
        <v>7.8000000000000999E-2</v>
      </c>
      <c r="I581" s="2">
        <f t="shared" ref="I581:I644" si="41">NORMDIST(H581,$G$20,$G$15,0)</f>
        <v>4.0063863338565726</v>
      </c>
      <c r="J581" s="2">
        <f t="shared" si="38"/>
        <v>2.3424066067821916</v>
      </c>
      <c r="K581" s="2">
        <f t="shared" si="39"/>
        <v>2.6392736958162937</v>
      </c>
      <c r="L581" s="2">
        <f t="shared" si="40"/>
        <v>4.5565329178913689</v>
      </c>
    </row>
    <row r="582" spans="8:12">
      <c r="H582" s="26">
        <v>7.9000000000001E-2</v>
      </c>
      <c r="I582" s="2">
        <f t="shared" si="41"/>
        <v>3.9740410221033788</v>
      </c>
      <c r="J582" s="2">
        <f t="shared" ref="J582:J645" si="42">NORMDIST(H582,$G$21,$G$16,0)</f>
        <v>2.3399521856167391</v>
      </c>
      <c r="K582" s="2">
        <f t="shared" ref="K582:K645" si="43">NORMDIST(H582,$G$22,$G$17,0)</f>
        <v>2.5577210013591554</v>
      </c>
      <c r="L582" s="2">
        <f t="shared" ref="L582:L645" si="44">NORMDIST(H582,$G$2,$G$7,0)</f>
        <v>4.4956258166832246</v>
      </c>
    </row>
    <row r="583" spans="8:12">
      <c r="H583" s="26">
        <v>8.0000000000001001E-2</v>
      </c>
      <c r="I583" s="2">
        <f t="shared" si="41"/>
        <v>3.9413518170754727</v>
      </c>
      <c r="J583" s="2">
        <f t="shared" si="42"/>
        <v>2.3374173063296921</v>
      </c>
      <c r="K583" s="2">
        <f t="shared" si="43"/>
        <v>2.4776307341239336</v>
      </c>
      <c r="L583" s="2">
        <f t="shared" si="44"/>
        <v>4.4343842147721544</v>
      </c>
    </row>
    <row r="584" spans="8:12">
      <c r="H584" s="26">
        <v>8.1000000000001002E-2</v>
      </c>
      <c r="I584" s="2">
        <f t="shared" si="41"/>
        <v>3.9083315408630384</v>
      </c>
      <c r="J584" s="2">
        <f t="shared" si="42"/>
        <v>2.3348022360660532</v>
      </c>
      <c r="K584" s="2">
        <f t="shared" si="43"/>
        <v>2.3990243714594852</v>
      </c>
      <c r="L584" s="2">
        <f t="shared" si="44"/>
        <v>4.3728441716296826</v>
      </c>
    </row>
    <row r="585" spans="8:12">
      <c r="H585" s="26">
        <v>8.2000000000001003E-2</v>
      </c>
      <c r="I585" s="2">
        <f t="shared" si="41"/>
        <v>3.8749930609217076</v>
      </c>
      <c r="J585" s="2">
        <f t="shared" si="42"/>
        <v>2.3321072502173057</v>
      </c>
      <c r="K585" s="2">
        <f t="shared" si="43"/>
        <v>2.3219208446705757</v>
      </c>
      <c r="L585" s="2">
        <f t="shared" si="44"/>
        <v>4.3110414811881448</v>
      </c>
    </row>
    <row r="586" spans="8:12">
      <c r="H586" s="26">
        <v>8.3000000000001004E-2</v>
      </c>
      <c r="I586" s="2">
        <f t="shared" si="41"/>
        <v>3.8413492818261066</v>
      </c>
      <c r="J586" s="2">
        <f t="shared" si="42"/>
        <v>2.3293326323730796</v>
      </c>
      <c r="K586" s="2">
        <f t="shared" si="43"/>
        <v>2.2463365879941075</v>
      </c>
      <c r="L586" s="2">
        <f t="shared" si="44"/>
        <v>4.2490116387083265</v>
      </c>
    </row>
    <row r="587" spans="8:12">
      <c r="H587" s="26">
        <v>8.4000000000001004E-2</v>
      </c>
      <c r="I587" s="2">
        <f t="shared" si="41"/>
        <v>3.8074131370647497</v>
      </c>
      <c r="J587" s="2">
        <f t="shared" si="42"/>
        <v>2.3264786742714212</v>
      </c>
      <c r="K587" s="2">
        <f t="shared" si="43"/>
        <v>2.1722855912520633</v>
      </c>
      <c r="L587" s="2">
        <f t="shared" si="44"/>
        <v>4.1867898084950728</v>
      </c>
    </row>
    <row r="588" spans="8:12">
      <c r="H588" s="26">
        <v>8.5000000000001005E-2</v>
      </c>
      <c r="I588" s="2">
        <f t="shared" si="41"/>
        <v>3.773197580883449</v>
      </c>
      <c r="J588" s="2">
        <f t="shared" si="42"/>
        <v>2.3235456757476696</v>
      </c>
      <c r="K588" s="2">
        <f t="shared" si="43"/>
        <v>2.0997794559304523</v>
      </c>
      <c r="L588" s="2">
        <f t="shared" si="44"/>
        <v>4.1244107924986695</v>
      </c>
    </row>
    <row r="589" spans="8:12">
      <c r="H589" s="26">
        <v>8.6000000000001006E-2</v>
      </c>
      <c r="I589" s="2">
        <f t="shared" si="41"/>
        <v>3.7387155801843064</v>
      </c>
      <c r="J589" s="2">
        <f t="shared" si="42"/>
        <v>2.3205339446819617</v>
      </c>
      <c r="K589" s="2">
        <f t="shared" si="43"/>
        <v>2.0288274544315814</v>
      </c>
      <c r="L589" s="2">
        <f t="shared" si="44"/>
        <v>4.0619089998376872</v>
      </c>
    </row>
    <row r="590" spans="8:12">
      <c r="H590" s="26">
        <v>8.7000000000000993E-2</v>
      </c>
      <c r="I590" s="2">
        <f t="shared" si="41"/>
        <v>3.7039801064872049</v>
      </c>
      <c r="J590" s="2">
        <f t="shared" si="42"/>
        <v>2.3174437969453772</v>
      </c>
      <c r="K590" s="2">
        <f t="shared" si="43"/>
        <v>1.9594365922459409</v>
      </c>
      <c r="L590" s="2">
        <f t="shared" si="44"/>
        <v>3.9993184172767906</v>
      </c>
    </row>
    <row r="591" spans="8:12">
      <c r="H591" s="26">
        <v>8.8000000000000994E-2</v>
      </c>
      <c r="I591" s="2">
        <f t="shared" si="41"/>
        <v>3.6690041279606262</v>
      </c>
      <c r="J591" s="2">
        <f t="shared" si="42"/>
        <v>2.3142755563447244</v>
      </c>
      <c r="K591" s="2">
        <f t="shared" si="43"/>
        <v>1.8916116727898211</v>
      </c>
      <c r="L591" s="2">
        <f t="shared" si="44"/>
        <v>3.9366725806908289</v>
      </c>
    </row>
    <row r="592" spans="8:12">
      <c r="H592" s="26">
        <v>8.9000000000000995E-2</v>
      </c>
      <c r="I592" s="2">
        <f t="shared" si="41"/>
        <v>3.6338006015284554</v>
      </c>
      <c r="J592" s="2">
        <f t="shared" si="42"/>
        <v>2.3110295545660016</v>
      </c>
      <c r="K592" s="2">
        <f t="shared" si="43"/>
        <v>1.825355364655507</v>
      </c>
      <c r="L592" s="2">
        <f t="shared" si="44"/>
        <v>3.8740045475442204</v>
      </c>
    </row>
    <row r="593" spans="8:12">
      <c r="H593" s="26">
        <v>9.0000000000000996E-2</v>
      </c>
      <c r="I593" s="2">
        <f t="shared" si="41"/>
        <v>3.5983824650593039</v>
      </c>
      <c r="J593" s="2">
        <f t="shared" si="42"/>
        <v>2.3077061311165266</v>
      </c>
      <c r="K593" s="2">
        <f t="shared" si="43"/>
        <v>1.7606682710223793</v>
      </c>
      <c r="L593" s="2">
        <f t="shared" si="44"/>
        <v>3.8113468704124509</v>
      </c>
    </row>
    <row r="594" spans="8:12">
      <c r="H594" s="26">
        <v>9.1000000000000997E-2</v>
      </c>
      <c r="I594" s="2">
        <f t="shared" si="41"/>
        <v>3.5627626296447241</v>
      </c>
      <c r="J594" s="2">
        <f t="shared" si="42"/>
        <v>2.3043056332657672</v>
      </c>
      <c r="K594" s="2">
        <f t="shared" si="43"/>
        <v>1.6975490009796055</v>
      </c>
      <c r="L594" s="2">
        <f t="shared" si="44"/>
        <v>3.7487315715701595</v>
      </c>
    </row>
    <row r="595" spans="8:12">
      <c r="H595" s="26">
        <v>9.2000000000000998E-2</v>
      </c>
      <c r="I595" s="2">
        <f t="shared" si="41"/>
        <v>3.5269539719725502</v>
      </c>
      <c r="J595" s="2">
        <f t="shared" si="42"/>
        <v>2.3008284159848684</v>
      </c>
      <c r="K595" s="2">
        <f t="shared" si="43"/>
        <v>1.6359942425141558</v>
      </c>
      <c r="L595" s="2">
        <f t="shared" si="44"/>
        <v>3.686190118667994</v>
      </c>
    </row>
    <row r="596" spans="8:12">
      <c r="H596" s="26">
        <v>9.3000000000000999E-2</v>
      </c>
      <c r="I596" s="2">
        <f t="shared" si="41"/>
        <v>3.4909693268014172</v>
      </c>
      <c r="J596" s="2">
        <f t="shared" si="42"/>
        <v>2.2972748418849109</v>
      </c>
      <c r="K596" s="2">
        <f t="shared" si="43"/>
        <v>1.5759988369216811</v>
      </c>
      <c r="L596" s="2">
        <f t="shared" si="44"/>
        <v>3.6237534015181203</v>
      </c>
    </row>
    <row r="597" spans="8:12">
      <c r="H597" s="26">
        <v>9.4000000000000999E-2</v>
      </c>
      <c r="I597" s="2">
        <f t="shared" si="41"/>
        <v>3.4548214795423564</v>
      </c>
      <c r="J597" s="2">
        <f t="shared" si="42"/>
        <v>2.2936452811538968</v>
      </c>
      <c r="K597" s="2">
        <f t="shared" si="43"/>
        <v>1.5175558544022405</v>
      </c>
      <c r="L597" s="2">
        <f t="shared" si="44"/>
        <v>3.5614517100059357</v>
      </c>
    </row>
    <row r="598" spans="8:12">
      <c r="H598" s="26">
        <v>9.5000000000001E-2</v>
      </c>
      <c r="I598" s="2">
        <f t="shared" si="41"/>
        <v>3.418523158953187</v>
      </c>
      <c r="J598" s="2">
        <f t="shared" si="42"/>
        <v>2.2899401114924949</v>
      </c>
      <c r="K598" s="2">
        <f t="shared" si="43"/>
        <v>1.4606566706080031</v>
      </c>
      <c r="L598" s="2">
        <f t="shared" si="44"/>
        <v>3.4993147131432369</v>
      </c>
    </row>
    <row r="599" spans="8:12">
      <c r="H599" s="26">
        <v>9.6000000000001001E-2</v>
      </c>
      <c r="I599" s="2">
        <f t="shared" si="41"/>
        <v>3.3820870299512436</v>
      </c>
      <c r="J599" s="2">
        <f t="shared" si="42"/>
        <v>2.2861597180485451</v>
      </c>
      <c r="K599" s="2">
        <f t="shared" si="43"/>
        <v>1.4052910439157074</v>
      </c>
      <c r="L599" s="2">
        <f t="shared" si="44"/>
        <v>3.4373714392757582</v>
      </c>
    </row>
    <row r="600" spans="8:12">
      <c r="H600" s="26">
        <v>9.7000000000001002E-2</v>
      </c>
      <c r="I600" s="2">
        <f t="shared" si="41"/>
        <v>3.345525686549804</v>
      </c>
      <c r="J600" s="2">
        <f t="shared" si="42"/>
        <v>2.2823044933503525</v>
      </c>
      <c r="K600" s="2">
        <f t="shared" si="43"/>
        <v>1.3514471932029612</v>
      </c>
      <c r="L600" s="2">
        <f t="shared" si="44"/>
        <v>3.3756502574557397</v>
      </c>
    </row>
    <row r="601" spans="8:12">
      <c r="H601" s="26">
        <v>9.8000000000001003E-2</v>
      </c>
      <c r="I601" s="2">
        <f t="shared" si="41"/>
        <v>3.308851644923382</v>
      </c>
      <c r="J601" s="2">
        <f t="shared" si="42"/>
        <v>2.2783748372387782</v>
      </c>
      <c r="K601" s="2">
        <f t="shared" si="43"/>
        <v>1.2991118759141793</v>
      </c>
      <c r="L601" s="2">
        <f t="shared" si="44"/>
        <v>3.3141788599878796</v>
      </c>
    </row>
    <row r="602" spans="8:12">
      <c r="H602" s="26">
        <v>9.9000000000001004E-2</v>
      </c>
      <c r="I602" s="2">
        <f t="shared" si="41"/>
        <v>3.2720773366068623</v>
      </c>
      <c r="J602" s="2">
        <f t="shared" si="42"/>
        <v>2.2743711567981451</v>
      </c>
      <c r="K602" s="2">
        <f t="shared" si="43"/>
        <v>1.2482704662092154</v>
      </c>
      <c r="L602" s="2">
        <f t="shared" si="44"/>
        <v>3.2529842461547678</v>
      </c>
    </row>
    <row r="603" spans="8:12">
      <c r="H603" s="26">
        <v>0.100000000000001</v>
      </c>
      <c r="I603" s="2">
        <f t="shared" si="41"/>
        <v>3.2352151018332713</v>
      </c>
      <c r="J603" s="2">
        <f t="shared" si="42"/>
        <v>2.270293866285976</v>
      </c>
      <c r="K603" s="2">
        <f t="shared" si="43"/>
        <v>1.1989070329953784</v>
      </c>
      <c r="L603" s="2">
        <f t="shared" si="44"/>
        <v>3.1920927071257004</v>
      </c>
    </row>
    <row r="604" spans="8:12">
      <c r="H604" s="26">
        <v>0.10100000000000101</v>
      </c>
      <c r="I604" s="2">
        <f t="shared" si="41"/>
        <v>3.1982771830147487</v>
      </c>
      <c r="J604" s="2">
        <f t="shared" si="42"/>
        <v>2.2661433870615841</v>
      </c>
      <c r="K604" s="2">
        <f t="shared" si="43"/>
        <v>1.1510044176515226</v>
      </c>
      <c r="L604" s="2">
        <f t="shared" si="44"/>
        <v>3.1315298120505402</v>
      </c>
    </row>
    <row r="605" spans="8:12">
      <c r="H605" s="26">
        <v>0.10200000000000101</v>
      </c>
      <c r="I605" s="2">
        <f t="shared" si="41"/>
        <v>3.1612757183711082</v>
      </c>
      <c r="J605" s="2">
        <f t="shared" si="42"/>
        <v>2.2619201475135253</v>
      </c>
      <c r="K605" s="2">
        <f t="shared" si="43"/>
        <v>1.1045443112612712</v>
      </c>
      <c r="L605" s="2">
        <f t="shared" si="44"/>
        <v>3.0713203953381623</v>
      </c>
    </row>
    <row r="606" spans="8:12">
      <c r="H606" s="26">
        <v>0.10300000000000099</v>
      </c>
      <c r="I606" s="2">
        <f t="shared" si="41"/>
        <v>3.1242227357101564</v>
      </c>
      <c r="J606" s="2">
        <f t="shared" si="42"/>
        <v>2.2576245829859385</v>
      </c>
      <c r="K606" s="2">
        <f t="shared" si="43"/>
        <v>1.0595073311810634</v>
      </c>
      <c r="L606" s="2">
        <f t="shared" si="44"/>
        <v>3.0114885451168814</v>
      </c>
    </row>
    <row r="607" spans="8:12">
      <c r="H607" s="26">
        <v>0.10400000000000099</v>
      </c>
      <c r="I607" s="2">
        <f t="shared" si="41"/>
        <v>3.087130146363732</v>
      </c>
      <c r="J607" s="2">
        <f t="shared" si="42"/>
        <v>2.2532571357037861</v>
      </c>
      <c r="K607" s="2">
        <f t="shared" si="43"/>
        <v>1.0158730967775562</v>
      </c>
      <c r="L607" s="2">
        <f t="shared" si="44"/>
        <v>2.9520575928722002</v>
      </c>
    </row>
    <row r="608" spans="8:12">
      <c r="H608" s="26">
        <v>0.105000000000001</v>
      </c>
      <c r="I608" s="2">
        <f t="shared" si="41"/>
        <v>3.0500097392832153</v>
      </c>
      <c r="J608" s="2">
        <f t="shared" si="42"/>
        <v>2.2488182546970132</v>
      </c>
      <c r="K608" s="2">
        <f t="shared" si="43"/>
        <v>0.97362030417804635</v>
      </c>
      <c r="L608" s="2">
        <f t="shared" si="44"/>
        <v>2.8930501042551926</v>
      </c>
    </row>
    <row r="609" spans="8:12">
      <c r="H609" s="26">
        <v>0.106000000000001</v>
      </c>
      <c r="I609" s="2">
        <f t="shared" si="41"/>
        <v>3.0128731752980435</v>
      </c>
      <c r="J609" s="2">
        <f t="shared" si="42"/>
        <v>2.2443083957236496</v>
      </c>
      <c r="K609" s="2">
        <f t="shared" si="43"/>
        <v>0.93272679988673346</v>
      </c>
      <c r="L609" s="2">
        <f t="shared" si="44"/>
        <v>2.8344878710528532</v>
      </c>
    </row>
    <row r="610" spans="8:12">
      <c r="H610" s="26">
        <v>0.107000000000001</v>
      </c>
      <c r="I610" s="2">
        <f t="shared" si="41"/>
        <v>2.9757319815405494</v>
      </c>
      <c r="J610" s="2">
        <f t="shared" si="42"/>
        <v>2.2397280211918584</v>
      </c>
      <c r="K610" s="2">
        <f t="shared" si="43"/>
        <v>0.89316965312905117</v>
      </c>
      <c r="L610" s="2">
        <f t="shared" si="44"/>
        <v>2.7763919043098317</v>
      </c>
    </row>
    <row r="611" spans="8:12">
      <c r="H611" s="26">
        <v>0.108000000000001</v>
      </c>
      <c r="I611" s="2">
        <f t="shared" si="41"/>
        <v>2.9385975460402358</v>
      </c>
      <c r="J611" s="2">
        <f t="shared" si="42"/>
        <v>2.235077600080972</v>
      </c>
      <c r="K611" s="2">
        <f t="shared" si="43"/>
        <v>0.85492522679567817</v>
      </c>
      <c r="L611" s="2">
        <f t="shared" si="44"/>
        <v>2.7187824285891384</v>
      </c>
    </row>
    <row r="612" spans="8:12">
      <c r="H612" s="26">
        <v>0.109000000000001</v>
      </c>
      <c r="I612" s="2">
        <f t="shared" si="41"/>
        <v>2.9014811124903592</v>
      </c>
      <c r="J612" s="2">
        <f t="shared" si="42"/>
        <v>2.2303576078615124</v>
      </c>
      <c r="K612" s="2">
        <f t="shared" si="43"/>
        <v>0.81796924686730998</v>
      </c>
      <c r="L612" s="2">
        <f t="shared" si="44"/>
        <v>2.6616788773575659</v>
      </c>
    </row>
    <row r="613" spans="8:12">
      <c r="H613" s="26">
        <v>0.110000000000001</v>
      </c>
      <c r="I613" s="2">
        <f t="shared" si="41"/>
        <v>2.8643937751894928</v>
      </c>
      <c r="J613" s="2">
        <f t="shared" si="42"/>
        <v>2.2255685264142273</v>
      </c>
      <c r="K613" s="2">
        <f t="shared" si="43"/>
        <v>0.78227687021073156</v>
      </c>
      <c r="L613" s="2">
        <f t="shared" si="44"/>
        <v>2.6050998894799031</v>
      </c>
    </row>
    <row r="614" spans="8:12">
      <c r="H614" s="26">
        <v>0.111000000000001</v>
      </c>
      <c r="I614" s="2">
        <f t="shared" si="41"/>
        <v>2.8273464741605183</v>
      </c>
      <c r="J614" s="2">
        <f t="shared" si="42"/>
        <v>2.2207108439481615</v>
      </c>
      <c r="K614" s="2">
        <f t="shared" si="43"/>
        <v>0.74782275064614534</v>
      </c>
      <c r="L614" s="2">
        <f t="shared" si="44"/>
        <v>2.5490633068043018</v>
      </c>
    </row>
    <row r="615" spans="8:12">
      <c r="H615" s="26">
        <v>0.112000000000001</v>
      </c>
      <c r="I615" s="2">
        <f t="shared" si="41"/>
        <v>2.7903499904492639</v>
      </c>
      <c r="J615" s="2">
        <f t="shared" si="42"/>
        <v>2.215785054917776</v>
      </c>
      <c r="K615" s="2">
        <f t="shared" si="43"/>
        <v>0.71458110319506796</v>
      </c>
      <c r="L615" s="2">
        <f t="shared" si="44"/>
        <v>2.4935861728196058</v>
      </c>
    </row>
    <row r="616" spans="8:12">
      <c r="H616" s="26">
        <v>0.113000000000001</v>
      </c>
      <c r="I616" s="2">
        <f t="shared" si="41"/>
        <v>2.7534149416047984</v>
      </c>
      <c r="J616" s="2">
        <f t="shared" si="42"/>
        <v>2.2107916599391402</v>
      </c>
      <c r="K616" s="2">
        <f t="shared" si="43"/>
        <v>0.68252576642735752</v>
      </c>
      <c r="L616" s="2">
        <f t="shared" si="44"/>
        <v>2.4386847323639227</v>
      </c>
    </row>
    <row r="617" spans="8:12">
      <c r="H617" s="26">
        <v>0.114000000000001</v>
      </c>
      <c r="I617" s="2">
        <f t="shared" si="41"/>
        <v>2.7165517773431667</v>
      </c>
      <c r="J617" s="2">
        <f t="shared" si="42"/>
        <v>2.205731165705215</v>
      </c>
      <c r="K617" s="2">
        <f t="shared" si="43"/>
        <v>0.65163026283505487</v>
      </c>
      <c r="L617" s="2">
        <f t="shared" si="44"/>
        <v>2.3843744323622684</v>
      </c>
    </row>
    <row r="618" spans="8:12">
      <c r="H618" s="26">
        <v>0.115000000000001</v>
      </c>
      <c r="I618" s="2">
        <f t="shared" si="41"/>
        <v>2.6797707753961326</v>
      </c>
      <c r="J618" s="2">
        <f t="shared" si="42"/>
        <v>2.2006040849002493</v>
      </c>
      <c r="K618" s="2">
        <f t="shared" si="43"/>
        <v>0.62186785716967452</v>
      </c>
      <c r="L618" s="2">
        <f t="shared" si="44"/>
        <v>2.3306699235697668</v>
      </c>
    </row>
    <row r="619" spans="8:12">
      <c r="H619" s="26">
        <v>0.11600000000000101</v>
      </c>
      <c r="I619" s="2">
        <f t="shared" si="41"/>
        <v>2.6430820375462813</v>
      </c>
      <c r="J619" s="2">
        <f t="shared" si="42"/>
        <v>2.1954109361133041</v>
      </c>
      <c r="K619" s="2">
        <f t="shared" si="43"/>
        <v>0.59321161268836375</v>
      </c>
      <c r="L619" s="2">
        <f t="shared" si="44"/>
        <v>2.2775850632955827</v>
      </c>
    </row>
    <row r="620" spans="8:12">
      <c r="H620" s="26">
        <v>0.11700000000000101</v>
      </c>
      <c r="I620" s="2">
        <f t="shared" si="41"/>
        <v>2.6064954858495994</v>
      </c>
      <c r="J620" s="2">
        <f t="shared" si="42"/>
        <v>2.1901522437509313</v>
      </c>
      <c r="K620" s="2">
        <f t="shared" si="43"/>
        <v>0.56563444526289752</v>
      </c>
      <c r="L620" s="2">
        <f t="shared" si="44"/>
        <v>2.2251329190815712</v>
      </c>
    </row>
    <row r="621" spans="8:12">
      <c r="H621" s="26">
        <v>0.11800000000000101</v>
      </c>
      <c r="I621" s="2">
        <f t="shared" si="41"/>
        <v>2.5700208590464722</v>
      </c>
      <c r="J621" s="2">
        <f t="shared" si="42"/>
        <v>2.1848285379490262</v>
      </c>
      <c r="K621" s="2">
        <f t="shared" si="43"/>
        <v>0.53910917531381286</v>
      </c>
      <c r="L621" s="2">
        <f t="shared" si="44"/>
        <v>2.1733257733084823</v>
      </c>
    </row>
    <row r="622" spans="8:12">
      <c r="H622" s="26">
        <v>0.11900000000000099</v>
      </c>
      <c r="I622" s="2">
        <f t="shared" si="41"/>
        <v>2.5336677091617794</v>
      </c>
      <c r="J622" s="2">
        <f t="shared" si="42"/>
        <v>2.1794403544838694</v>
      </c>
      <c r="K622" s="2">
        <f t="shared" si="43"/>
        <v>0.51360857754005651</v>
      </c>
      <c r="L622" s="2">
        <f t="shared" si="44"/>
        <v>2.1221751287015405</v>
      </c>
    </row>
    <row r="623" spans="8:12">
      <c r="H623" s="26">
        <v>0.12000000000000099</v>
      </c>
      <c r="I623" s="2">
        <f t="shared" si="41"/>
        <v>2.4974453982945897</v>
      </c>
      <c r="J623" s="2">
        <f t="shared" si="42"/>
        <v>2.1739882346823869</v>
      </c>
      <c r="K623" s="2">
        <f t="shared" si="43"/>
        <v>0.48910542842230981</v>
      </c>
      <c r="L623" s="2">
        <f t="shared" si="44"/>
        <v>2.0716917147062088</v>
      </c>
    </row>
    <row r="624" spans="8:12">
      <c r="H624" s="26">
        <v>0.121000000000001</v>
      </c>
      <c r="I624" s="2">
        <f t="shared" si="41"/>
        <v>2.461363095597743</v>
      </c>
      <c r="J624" s="2">
        <f t="shared" si="42"/>
        <v>2.1684727253316414</v>
      </c>
      <c r="K624" s="2">
        <f t="shared" si="43"/>
        <v>0.46557255148568299</v>
      </c>
      <c r="L624" s="2">
        <f t="shared" si="44"/>
        <v>2.0218854947041227</v>
      </c>
    </row>
    <row r="625" spans="8:12">
      <c r="H625" s="26">
        <v>0.122000000000001</v>
      </c>
      <c r="I625" s="2">
        <f t="shared" si="41"/>
        <v>2.4254297744473829</v>
      </c>
      <c r="J625" s="2">
        <f t="shared" si="42"/>
        <v>2.1628943785875836</v>
      </c>
      <c r="K625" s="2">
        <f t="shared" si="43"/>
        <v>0.44298286031465595</v>
      </c>
      <c r="L625" s="2">
        <f t="shared" si="44"/>
        <v>1.9727656740383155</v>
      </c>
    </row>
    <row r="626" spans="8:12">
      <c r="H626" s="26">
        <v>0.123000000000001</v>
      </c>
      <c r="I626" s="2">
        <f t="shared" si="41"/>
        <v>2.3896542098023192</v>
      </c>
      <c r="J626" s="2">
        <f t="shared" si="42"/>
        <v>2.1572537518830788</v>
      </c>
      <c r="K626" s="2">
        <f t="shared" si="43"/>
        <v>0.42130939932004186</v>
      </c>
      <c r="L626" s="2">
        <f t="shared" si="44"/>
        <v>1.9243407088161797</v>
      </c>
    </row>
    <row r="627" spans="8:12">
      <c r="H627" s="26">
        <v>0.124000000000001</v>
      </c>
      <c r="I627" s="2">
        <f t="shared" si="41"/>
        <v>2.3540449757528945</v>
      </c>
      <c r="J627" s="2">
        <f t="shared" si="42"/>
        <v>2.1515514078352331</v>
      </c>
      <c r="K627" s="2">
        <f t="shared" si="43"/>
        <v>0.40052538226431061</v>
      </c>
      <c r="L627" s="2">
        <f t="shared" si="44"/>
        <v>1.8766183154579672</v>
      </c>
    </row>
    <row r="628" spans="8:12">
      <c r="H628" s="26">
        <v>0.125000000000001</v>
      </c>
      <c r="I628" s="2">
        <f t="shared" si="41"/>
        <v>2.3186104432588244</v>
      </c>
      <c r="J628" s="2">
        <f t="shared" si="42"/>
        <v>2.1457879141520406</v>
      </c>
      <c r="K628" s="2">
        <f t="shared" si="43"/>
        <v>0.38060422855782733</v>
      </c>
      <c r="L628" s="2">
        <f t="shared" si="44"/>
        <v>1.8296054809580422</v>
      </c>
    </row>
    <row r="629" spans="8:12">
      <c r="H629" s="26">
        <v>0.126000000000001</v>
      </c>
      <c r="I629" s="2">
        <f t="shared" si="41"/>
        <v>2.2833587780752906</v>
      </c>
      <c r="J629" s="2">
        <f t="shared" si="42"/>
        <v>2.1399638435383697</v>
      </c>
      <c r="K629" s="2">
        <f t="shared" si="43"/>
        <v>0.36151959734444505</v>
      </c>
      <c r="L629" s="2">
        <f t="shared" si="44"/>
        <v>1.7833084738256744</v>
      </c>
    </row>
    <row r="630" spans="8:12">
      <c r="H630" s="26">
        <v>0.127000000000001</v>
      </c>
      <c r="I630" s="2">
        <f t="shared" si="41"/>
        <v>2.2482979388663837</v>
      </c>
      <c r="J630" s="2">
        <f t="shared" si="42"/>
        <v>2.1340797736013202</v>
      </c>
      <c r="K630" s="2">
        <f t="shared" si="43"/>
        <v>0.34324541940041875</v>
      </c>
      <c r="L630" s="2">
        <f t="shared" si="44"/>
        <v>1.7377328556717109</v>
      </c>
    </row>
    <row r="631" spans="8:12">
      <c r="H631" s="26">
        <v>0.128000000000001</v>
      </c>
      <c r="I631" s="2">
        <f t="shared" si="41"/>
        <v>2.2134356755047926</v>
      </c>
      <c r="J631" s="2">
        <f t="shared" si="42"/>
        <v>2.128136286754958</v>
      </c>
      <c r="K631" s="2">
        <f t="shared" si="43"/>
        <v>0.3257559268757918</v>
      </c>
      <c r="L631" s="2">
        <f t="shared" si="44"/>
        <v>1.6928834934072041</v>
      </c>
    </row>
    <row r="632" spans="8:12">
      <c r="H632" s="26">
        <v>0.129000000000001</v>
      </c>
      <c r="I632" s="2">
        <f t="shared" si="41"/>
        <v>2.1787795275564696</v>
      </c>
      <c r="J632" s="2">
        <f t="shared" si="42"/>
        <v>2.1221339701244619</v>
      </c>
      <c r="K632" s="2">
        <f t="shared" si="43"/>
        <v>0.30902568091222027</v>
      </c>
      <c r="L632" s="2">
        <f t="shared" si="44"/>
        <v>1.6487645720197714</v>
      </c>
    </row>
    <row r="633" spans="8:12">
      <c r="H633" s="26">
        <v>0.130000000000001</v>
      </c>
      <c r="I633" s="2">
        <f t="shared" si="41"/>
        <v>2.1443368229488091</v>
      </c>
      <c r="J633" s="2">
        <f t="shared" si="42"/>
        <v>2.1160734154497023</v>
      </c>
      <c r="K633" s="2">
        <f t="shared" si="43"/>
        <v>0.2930295971756825</v>
      </c>
      <c r="L633" s="2">
        <f t="shared" si="44"/>
        <v>1.6053796078933475</v>
      </c>
    </row>
    <row r="634" spans="8:12">
      <c r="H634" s="26">
        <v>0.131000000000001</v>
      </c>
      <c r="I634" s="2">
        <f t="shared" si="41"/>
        <v>2.1101146768207184</v>
      </c>
      <c r="J634" s="2">
        <f t="shared" si="42"/>
        <v>2.1099552189882638</v>
      </c>
      <c r="K634" s="2">
        <f t="shared" si="43"/>
        <v>0.27774296934662485</v>
      </c>
      <c r="L634" s="2">
        <f t="shared" si="44"/>
        <v>1.5627314626368876</v>
      </c>
    </row>
    <row r="635" spans="8:12">
      <c r="H635" s="26">
        <v>0.13200000000000101</v>
      </c>
      <c r="I635" s="2">
        <f t="shared" si="41"/>
        <v>2.0761199905527747</v>
      </c>
      <c r="J635" s="2">
        <f t="shared" si="42"/>
        <v>2.1037799814179516</v>
      </c>
      <c r="K635" s="2">
        <f t="shared" si="43"/>
        <v>0.26314149061386516</v>
      </c>
      <c r="L635" s="2">
        <f t="shared" si="44"/>
        <v>1.5208223573875301</v>
      </c>
    </row>
    <row r="636" spans="8:12">
      <c r="H636" s="26">
        <v>0.13300000000000101</v>
      </c>
      <c r="I636" s="2">
        <f t="shared" si="41"/>
        <v>2.042359450975519</v>
      </c>
      <c r="J636" s="2">
        <f t="shared" si="42"/>
        <v>2.0975483077387866</v>
      </c>
      <c r="K636" s="2">
        <f t="shared" si="43"/>
        <v>0.24920127322199442</v>
      </c>
      <c r="L636" s="2">
        <f t="shared" si="44"/>
        <v>1.4796538875538432</v>
      </c>
    </row>
    <row r="637" spans="8:12">
      <c r="H637" s="26">
        <v>0.13400000000000101</v>
      </c>
      <c r="I637" s="2">
        <f t="shared" si="41"/>
        <v>2.0088395297537573</v>
      </c>
      <c r="J637" s="2">
        <f t="shared" si="42"/>
        <v>2.0912608071745238</v>
      </c>
      <c r="K637" s="2">
        <f t="shared" si="43"/>
        <v>0.23589886612508632</v>
      </c>
      <c r="L637" s="2">
        <f t="shared" si="44"/>
        <v>1.4392270379648375</v>
      </c>
    </row>
    <row r="638" spans="8:12">
      <c r="H638" s="26">
        <v>0.13500000000000101</v>
      </c>
      <c r="I638" s="2">
        <f t="shared" si="41"/>
        <v>1.9755664829445976</v>
      </c>
      <c r="J638" s="2">
        <f t="shared" si="42"/>
        <v>2.0849180930737079</v>
      </c>
      <c r="K638" s="2">
        <f t="shared" si="43"/>
        <v>0.22321127080226813</v>
      </c>
      <c r="L638" s="2">
        <f t="shared" si="44"/>
        <v>1.3995421983906633</v>
      </c>
    </row>
    <row r="639" spans="8:12">
      <c r="H639" s="26">
        <v>0.13600000000000101</v>
      </c>
      <c r="I639" s="2">
        <f t="shared" si="41"/>
        <v>1.9425463507268106</v>
      </c>
      <c r="J639" s="2">
        <f t="shared" si="42"/>
        <v>2.0785207828102945</v>
      </c>
      <c r="K639" s="2">
        <f t="shared" si="43"/>
        <v>0.21111595529311614</v>
      </c>
      <c r="L639" s="2">
        <f t="shared" si="44"/>
        <v>1.3605991794011443</v>
      </c>
    </row>
    <row r="640" spans="8:12">
      <c r="H640" s="26">
        <v>0.13700000000000101</v>
      </c>
      <c r="I640" s="2">
        <f t="shared" si="41"/>
        <v>1.9097849572989374</v>
      </c>
      <c r="J640" s="2">
        <f t="shared" si="42"/>
        <v>2.0720694976838585</v>
      </c>
      <c r="K640" s="2">
        <f t="shared" si="43"/>
        <v>0.19959086651292948</v>
      </c>
      <c r="L640" s="2">
        <f t="shared" si="44"/>
        <v>1.3223972285286136</v>
      </c>
    </row>
    <row r="641" spans="8:12">
      <c r="H641" s="26">
        <v>0.13800000000000101</v>
      </c>
      <c r="I641" s="2">
        <f t="shared" si="41"/>
        <v>1.8772879109434484</v>
      </c>
      <c r="J641" s="2">
        <f t="shared" si="42"/>
        <v>2.0655648628194063</v>
      </c>
      <c r="K641" s="2">
        <f t="shared" si="43"/>
        <v>0.18861444090971399</v>
      </c>
      <c r="L641" s="2">
        <f t="shared" si="44"/>
        <v>1.2849350467019114</v>
      </c>
    </row>
    <row r="642" spans="8:12">
      <c r="H642" s="26">
        <v>0.13900000000000101</v>
      </c>
      <c r="I642" s="2">
        <f t="shared" si="41"/>
        <v>1.8450606042541222</v>
      </c>
      <c r="J642" s="2">
        <f t="shared" si="42"/>
        <v>2.0590075070668235</v>
      </c>
      <c r="K642" s="2">
        <f t="shared" si="43"/>
        <v>0.17816561352619023</v>
      </c>
      <c r="L642" s="2">
        <f t="shared" si="44"/>
        <v>1.2482108049188132</v>
      </c>
    </row>
    <row r="643" spans="8:12">
      <c r="H643" s="26">
        <v>0.14000000000000101</v>
      </c>
      <c r="I643" s="2">
        <f t="shared" si="41"/>
        <v>1.8131082145236768</v>
      </c>
      <c r="J643" s="2">
        <f t="shared" si="42"/>
        <v>2.0523980628999734</v>
      </c>
      <c r="K643" s="2">
        <f t="shared" si="43"/>
        <v>0.1682238255313262</v>
      </c>
      <c r="L643" s="2">
        <f t="shared" si="44"/>
        <v>1.2122221611246706</v>
      </c>
    </row>
    <row r="644" spans="8:12">
      <c r="H644" s="26">
        <v>0.14100000000000101</v>
      </c>
      <c r="I644" s="2">
        <f t="shared" si="41"/>
        <v>1.7814357042885804</v>
      </c>
      <c r="J644" s="2">
        <f t="shared" si="42"/>
        <v>2.0457371663154711</v>
      </c>
      <c r="K644" s="2">
        <f t="shared" si="43"/>
        <v>0.15876903028680311</v>
      </c>
      <c r="L644" s="2">
        <f t="shared" si="44"/>
        <v>1.1769662772655671</v>
      </c>
    </row>
    <row r="645" spans="8:12">
      <c r="H645" s="26">
        <v>0.14200000000000099</v>
      </c>
      <c r="I645" s="2">
        <f t="shared" ref="I645:I708" si="45">NORMDIST(H645,$G$20,$G$15,0)</f>
        <v>1.7500478220278435</v>
      </c>
      <c r="J645" s="2">
        <f t="shared" si="42"/>
        <v>2.0390254567311588</v>
      </c>
      <c r="K645" s="2">
        <f t="shared" si="43"/>
        <v>0.14978169801446978</v>
      </c>
      <c r="L645" s="2">
        <f t="shared" si="44"/>
        <v>1.1424398364848911</v>
      </c>
    </row>
    <row r="646" spans="8:12">
      <c r="H646" s="26">
        <v>0.14300000000000099</v>
      </c>
      <c r="I646" s="2">
        <f t="shared" si="45"/>
        <v>1.7189491030124799</v>
      </c>
      <c r="J646" s="2">
        <f t="shared" ref="J646:J709" si="46">NORMDIST(H646,$G$21,$G$16,0)</f>
        <v>2.0322635768842985</v>
      </c>
      <c r="K646" s="2">
        <f t="shared" ref="K646:K709" si="47">NORMDIST(H646,$G$22,$G$17,0)</f>
        <v>0.14124281913122466</v>
      </c>
      <c r="L646" s="2">
        <f t="shared" ref="L646:L709" si="48">NORMDIST(H646,$G$2,$G$7,0)</f>
        <v>1.108639060432862</v>
      </c>
    </row>
    <row r="647" spans="8:12">
      <c r="H647" s="26">
        <v>0.14400000000000099</v>
      </c>
      <c r="I647" s="2">
        <f t="shared" si="45"/>
        <v>1.6881438703022502</v>
      </c>
      <c r="J647" s="2">
        <f t="shared" si="46"/>
        <v>2.0254521727295121</v>
      </c>
      <c r="K647" s="2">
        <f t="shared" si="47"/>
        <v>0.13313390631791497</v>
      </c>
      <c r="L647" s="2">
        <f t="shared" si="48"/>
        <v>1.0755597266592343</v>
      </c>
    </row>
    <row r="648" spans="8:12">
      <c r="H648" s="26">
        <v>0.14500000000000099</v>
      </c>
      <c r="I648" s="2">
        <f t="shared" si="45"/>
        <v>1.6576362358861576</v>
      </c>
      <c r="J648" s="2">
        <f t="shared" si="46"/>
        <v>2.0185918933364819</v>
      </c>
      <c r="K648" s="2">
        <f t="shared" si="47"/>
        <v>0.12543699538875511</v>
      </c>
      <c r="L648" s="2">
        <f t="shared" si="48"/>
        <v>1.0431971860601024</v>
      </c>
    </row>
    <row r="649" spans="8:12">
      <c r="H649" s="26">
        <v>0.14600000000000099</v>
      </c>
      <c r="I649" s="2">
        <f t="shared" si="45"/>
        <v>1.6274301019631205</v>
      </c>
      <c r="J649" s="2">
        <f t="shared" si="46"/>
        <v>2.0116833907874514</v>
      </c>
      <c r="K649" s="2">
        <f t="shared" si="47"/>
        <v>0.11813464502747101</v>
      </c>
      <c r="L649" s="2">
        <f t="shared" si="48"/>
        <v>1.0115463803505194</v>
      </c>
    </row>
    <row r="650" spans="8:12">
      <c r="H650" s="26">
        <v>0.14700000000000099</v>
      </c>
      <c r="I650" s="2">
        <f t="shared" si="45"/>
        <v>1.5975291623591303</v>
      </c>
      <c r="J650" s="2">
        <f t="shared" si="46"/>
        <v>2.0047273200745197</v>
      </c>
      <c r="K650" s="2">
        <f t="shared" si="47"/>
        <v>0.11120993545587553</v>
      </c>
      <c r="L650" s="2">
        <f t="shared" si="48"/>
        <v>0.98060185953541201</v>
      </c>
    </row>
    <row r="651" spans="8:12">
      <c r="H651" s="26">
        <v>0.14800000000000099</v>
      </c>
      <c r="I651" s="2">
        <f t="shared" si="45"/>
        <v>1.567936904077142</v>
      </c>
      <c r="J651" s="2">
        <f t="shared" si="46"/>
        <v>1.9977243389967874</v>
      </c>
      <c r="K651" s="2">
        <f t="shared" si="47"/>
        <v>0.10464646609988891</v>
      </c>
      <c r="L651" s="2">
        <f t="shared" si="48"/>
        <v>0.95035779935211606</v>
      </c>
    </row>
    <row r="652" spans="8:12">
      <c r="H652" s="26">
        <v>0.14900000000000099</v>
      </c>
      <c r="I652" s="2">
        <f t="shared" si="45"/>
        <v>1.5386566089758587</v>
      </c>
      <c r="J652" s="2">
        <f t="shared" si="46"/>
        <v>1.9906751080573468</v>
      </c>
      <c r="K652" s="2">
        <f t="shared" si="47"/>
        <v>9.8428352317155202E-2</v>
      </c>
      <c r="L652" s="2">
        <f t="shared" si="48"/>
        <v>0.92080801865870732</v>
      </c>
    </row>
    <row r="653" spans="8:12">
      <c r="H653" s="26">
        <v>0.15000000000000099</v>
      </c>
      <c r="I653" s="2">
        <f t="shared" si="45"/>
        <v>1.5096913555735145</v>
      </c>
      <c r="J653" s="2">
        <f t="shared" si="46"/>
        <v>1.9835802903601567</v>
      </c>
      <c r="K653" s="2">
        <f t="shared" si="47"/>
        <v>9.2540221249375679E-2</v>
      </c>
      <c r="L653" s="2">
        <f t="shared" si="48"/>
        <v>0.89194599674318842</v>
      </c>
    </row>
    <row r="654" spans="8:12">
      <c r="H654" s="26">
        <v>0.15100000000000099</v>
      </c>
      <c r="I654" s="2">
        <f t="shared" si="45"/>
        <v>1.4810440209726961</v>
      </c>
      <c r="J654" s="2">
        <f t="shared" si="46"/>
        <v>1.9764405515068151</v>
      </c>
      <c r="K654" s="2">
        <f t="shared" si="47"/>
        <v>8.6967206861304977E-2</v>
      </c>
      <c r="L654" s="2">
        <f t="shared" si="48"/>
        <v>0.86376489052949446</v>
      </c>
    </row>
    <row r="655" spans="8:12">
      <c r="H655" s="26">
        <v>0.152000000000001</v>
      </c>
      <c r="I655" s="2">
        <f t="shared" si="45"/>
        <v>1.4527172829021784</v>
      </c>
      <c r="J655" s="2">
        <f t="shared" si="46"/>
        <v>1.9692565594932567</v>
      </c>
      <c r="K655" s="2">
        <f t="shared" si="47"/>
        <v>8.1694944227045582E-2</v>
      </c>
      <c r="L655" s="2">
        <f t="shared" si="48"/>
        <v>0.83625755165722004</v>
      </c>
    </row>
    <row r="656" spans="8:12">
      <c r="H656" s="26">
        <v>0.153000000000001</v>
      </c>
      <c r="I656" s="2">
        <f t="shared" si="45"/>
        <v>1.4247136218717247</v>
      </c>
      <c r="J656" s="2">
        <f t="shared" si="46"/>
        <v>1.9620289846063956</v>
      </c>
      <c r="K656" s="2">
        <f t="shared" si="47"/>
        <v>7.6709563122837734E-2</v>
      </c>
      <c r="L656" s="2">
        <f t="shared" si="48"/>
        <v>0.80941654341290137</v>
      </c>
    </row>
    <row r="657" spans="8:12">
      <c r="H657" s="26">
        <v>0.154000000000001</v>
      </c>
      <c r="I657" s="2">
        <f t="shared" si="45"/>
        <v>1.3970353234357245</v>
      </c>
      <c r="J657" s="2">
        <f t="shared" si="46"/>
        <v>1.9547584993207345</v>
      </c>
      <c r="K657" s="2">
        <f t="shared" si="47"/>
        <v>7.1997680984002638E-2</v>
      </c>
      <c r="L657" s="2">
        <f t="shared" si="48"/>
        <v>0.78323415749166025</v>
      </c>
    </row>
    <row r="658" spans="8:12">
      <c r="H658" s="26">
        <v>0.155000000000001</v>
      </c>
      <c r="I658" s="2">
        <f t="shared" si="45"/>
        <v>1.3696844805615391</v>
      </c>
      <c r="J658" s="2">
        <f t="shared" si="46"/>
        <v>1.9474457781949666</v>
      </c>
      <c r="K658" s="2">
        <f t="shared" si="47"/>
        <v>6.7546395282047908E-2</v>
      </c>
      <c r="L658" s="2">
        <f t="shared" si="48"/>
        <v>0.757702430568993</v>
      </c>
    </row>
    <row r="659" spans="8:12">
      <c r="H659" s="26">
        <v>0.156000000000001</v>
      </c>
      <c r="I659" s="2">
        <f t="shared" si="45"/>
        <v>1.3426629960983649</v>
      </c>
      <c r="J659" s="2">
        <f t="shared" si="46"/>
        <v>1.9400914977685872</v>
      </c>
      <c r="K659" s="2">
        <f t="shared" si="47"/>
        <v>6.3343275376222502E-2</v>
      </c>
      <c r="L659" s="2">
        <f t="shared" si="48"/>
        <v>0.73281316066345403</v>
      </c>
    </row>
    <row r="660" spans="8:12">
      <c r="H660" s="26">
        <v>0.157000000000001</v>
      </c>
      <c r="I660" s="2">
        <f t="shared" si="45"/>
        <v>1.3159725853424191</v>
      </c>
      <c r="J660" s="2">
        <f t="shared" si="46"/>
        <v>1.9326963364585372</v>
      </c>
      <c r="K660" s="2">
        <f t="shared" si="47"/>
        <v>5.9376353892001257E-2</v>
      </c>
      <c r="L660" s="2">
        <f t="shared" si="48"/>
        <v>0.70855792327200817</v>
      </c>
    </row>
    <row r="661" spans="8:12">
      <c r="H661" s="26">
        <v>0.158000000000001</v>
      </c>
      <c r="I661" s="2">
        <f t="shared" si="45"/>
        <v>1.2896147786942163</v>
      </c>
      <c r="J661" s="2">
        <f t="shared" si="46"/>
        <v>1.9252609744559082</v>
      </c>
      <c r="K661" s="2">
        <f t="shared" si="47"/>
        <v>5.5634117677117061E-2</v>
      </c>
      <c r="L661" s="2">
        <f t="shared" si="48"/>
        <v>0.68492808726079135</v>
      </c>
    </row>
    <row r="662" spans="8:12">
      <c r="H662" s="26">
        <v>0.159000000000001</v>
      </c>
      <c r="I662" s="2">
        <f t="shared" si="45"/>
        <v>1.2635909244037049</v>
      </c>
      <c r="J662" s="2">
        <f t="shared" si="46"/>
        <v>1.9177860936227187</v>
      </c>
      <c r="K662" s="2">
        <f t="shared" si="47"/>
        <v>5.2105498383840557E-2</v>
      </c>
      <c r="L662" s="2">
        <f t="shared" si="48"/>
        <v>0.66191483049503685</v>
      </c>
    </row>
    <row r="663" spans="8:12">
      <c r="H663" s="26">
        <v>0.160000000000001</v>
      </c>
      <c r="I663" s="2">
        <f t="shared" si="45"/>
        <v>1.2379021913990038</v>
      </c>
      <c r="J663" s="2">
        <f t="shared" si="46"/>
        <v>1.9102723773887922</v>
      </c>
      <c r="K663" s="2">
        <f t="shared" si="47"/>
        <v>4.8779862724248189E-2</v>
      </c>
      <c r="L663" s="2">
        <f t="shared" si="48"/>
        <v>0.63950915519292595</v>
      </c>
    </row>
    <row r="664" spans="8:12">
      <c r="H664" s="26">
        <v>0.161000000000001</v>
      </c>
      <c r="I664" s="2">
        <f t="shared" si="45"/>
        <v>1.2125495721944965</v>
      </c>
      <c r="J664" s="2">
        <f t="shared" si="46"/>
        <v>1.9027205106487572</v>
      </c>
      <c r="K664" s="2">
        <f t="shared" si="47"/>
        <v>4.5647002443229674E-2</v>
      </c>
      <c r="L664" s="2">
        <f t="shared" si="48"/>
        <v>0.61770190298911198</v>
      </c>
    </row>
    <row r="665" spans="8:12">
      <c r="H665" s="26">
        <v>0.162000000000001</v>
      </c>
      <c r="I665" s="2">
        <f t="shared" si="45"/>
        <v>1.1875338858740243</v>
      </c>
      <c r="J665" s="2">
        <f t="shared" si="46"/>
        <v>1.895131179659187</v>
      </c>
      <c r="K665" s="2">
        <f t="shared" si="47"/>
        <v>4.2697124051972846E-2</v>
      </c>
      <c r="L665" s="2">
        <f t="shared" si="48"/>
        <v>0.5964837696946611</v>
      </c>
    </row>
    <row r="666" spans="8:12">
      <c r="H666" s="26">
        <v>0.16300000000000101</v>
      </c>
      <c r="I666" s="2">
        <f t="shared" si="45"/>
        <v>1.1628557811449354</v>
      </c>
      <c r="J666" s="2">
        <f t="shared" si="46"/>
        <v>1.8875050719359026</v>
      </c>
      <c r="K666" s="2">
        <f t="shared" si="47"/>
        <v>3.9920838362637101E-2</v>
      </c>
      <c r="L666" s="2">
        <f t="shared" si="48"/>
        <v>0.57584531974115549</v>
      </c>
    </row>
    <row r="667" spans="8:12">
      <c r="H667" s="26">
        <v>0.16400000000000101</v>
      </c>
      <c r="I667" s="2">
        <f t="shared" si="45"/>
        <v>1.1385157394587548</v>
      </c>
      <c r="J667" s="2">
        <f t="shared" si="46"/>
        <v>1.8798428761514641</v>
      </c>
      <c r="K667" s="2">
        <f t="shared" si="47"/>
        <v>3.7309149862894943E-2</v>
      </c>
      <c r="L667" s="2">
        <f t="shared" si="48"/>
        <v>0.55577700029765964</v>
      </c>
    </row>
    <row r="668" spans="8:12">
      <c r="H668" s="26">
        <v>0.16500000000000101</v>
      </c>
      <c r="I668" s="2">
        <f t="shared" si="45"/>
        <v>1.1145140781942566</v>
      </c>
      <c r="J668" s="2">
        <f t="shared" si="46"/>
        <v>1.872145282032863</v>
      </c>
      <c r="K668" s="2">
        <f t="shared" si="47"/>
        <v>3.4853445966993531E-2</v>
      </c>
      <c r="L668" s="2">
        <f t="shared" si="48"/>
        <v>0.53626915505024408</v>
      </c>
    </row>
    <row r="669" spans="8:12">
      <c r="H669" s="26">
        <v>0.16600000000000101</v>
      </c>
      <c r="I669" s="2">
        <f t="shared" si="45"/>
        <v>1.0908509538987443</v>
      </c>
      <c r="J669" s="2">
        <f t="shared" si="46"/>
        <v>1.8644129802594425</v>
      </c>
      <c r="K669" s="2">
        <f t="shared" si="47"/>
        <v>3.2545486177967355E-2</v>
      </c>
      <c r="L669" s="2">
        <f t="shared" si="48"/>
        <v>0.51731203763469669</v>
      </c>
    </row>
    <row r="670" spans="8:12">
      <c r="H670" s="26">
        <v>0.16700000000000101</v>
      </c>
      <c r="I670" s="2">
        <f t="shared" si="45"/>
        <v>1.0675263655833613</v>
      </c>
      <c r="J670" s="2">
        <f t="shared" si="46"/>
        <v>1.856646662361068</v>
      </c>
      <c r="K670" s="2">
        <f t="shared" si="47"/>
        <v>3.0377391193634203E-2</v>
      </c>
      <c r="L670" s="2">
        <f t="shared" si="48"/>
        <v>0.498895824714013</v>
      </c>
    </row>
    <row r="671" spans="8:12">
      <c r="H671" s="26">
        <v>0.16800000000000101</v>
      </c>
      <c r="I671" s="2">
        <f t="shared" si="45"/>
        <v>1.0445401580682963</v>
      </c>
      <c r="J671" s="2">
        <f t="shared" si="46"/>
        <v>1.8488470206165619</v>
      </c>
      <c r="K671" s="2">
        <f t="shared" si="47"/>
        <v>2.8341631987024819E-2</v>
      </c>
      <c r="L671" s="2">
        <f t="shared" si="48"/>
        <v>0.48101062869316613</v>
      </c>
    </row>
    <row r="672" spans="8:12">
      <c r="H672" s="26">
        <v>0.16900000000000101</v>
      </c>
      <c r="I672" s="2">
        <f t="shared" si="45"/>
        <v>1.0218920253737767</v>
      </c>
      <c r="J672" s="2">
        <f t="shared" si="46"/>
        <v>1.841014747952429</v>
      </c>
      <c r="K672" s="2">
        <f t="shared" si="47"/>
        <v>2.6431018889950714E-2</v>
      </c>
      <c r="L672" s="2">
        <f t="shared" si="48"/>
        <v>0.46364651006457863</v>
      </c>
    </row>
    <row r="673" spans="8:12">
      <c r="H673" s="26">
        <v>0.17000000000000101</v>
      </c>
      <c r="I673" s="2">
        <f t="shared" si="45"/>
        <v>0.99958151415277585</v>
      </c>
      <c r="J673" s="2">
        <f t="shared" si="46"/>
        <v>1.8331505378418902</v>
      </c>
      <c r="K673" s="2">
        <f t="shared" si="47"/>
        <v>2.4638690706496418E-2</v>
      </c>
      <c r="L673" s="2">
        <f t="shared" si="48"/>
        <v>0.44679348937860702</v>
      </c>
    </row>
    <row r="674" spans="8:12">
      <c r="H674" s="26">
        <v>0.17100000000000101</v>
      </c>
      <c r="I674" s="2">
        <f t="shared" si="45"/>
        <v>0.97760802716141626</v>
      </c>
      <c r="J674" s="2">
        <f t="shared" si="46"/>
        <v>1.8252550842042436</v>
      </c>
      <c r="K674" s="2">
        <f t="shared" si="47"/>
        <v>2.2958103881349428E-2</v>
      </c>
      <c r="L674" s="2">
        <f t="shared" si="48"/>
        <v>0.43044155883421736</v>
      </c>
    </row>
    <row r="675" spans="8:12">
      <c r="H675" s="26">
        <v>0.17200000000000101</v>
      </c>
      <c r="I675" s="2">
        <f t="shared" si="45"/>
        <v>0.95597082676308631</v>
      </c>
      <c r="J675" s="2">
        <f t="shared" si="46"/>
        <v>1.8173290813045804</v>
      </c>
      <c r="K675" s="2">
        <f t="shared" si="47"/>
        <v>2.1383021746046851E-2</v>
      </c>
      <c r="L675" s="2">
        <f t="shared" si="48"/>
        <v>0.41458069348587862</v>
      </c>
    </row>
    <row r="676" spans="8:12">
      <c r="H676" s="26">
        <v>0.17300000000000099</v>
      </c>
      <c r="I676" s="2">
        <f t="shared" si="45"/>
        <v>0.93466903846234684</v>
      </c>
      <c r="J676" s="2">
        <f t="shared" si="46"/>
        <v>1.8093732236538611</v>
      </c>
      <c r="K676" s="2">
        <f t="shared" si="47"/>
        <v>1.9907503864434094E-2</v>
      </c>
      <c r="L676" s="2">
        <f t="shared" si="48"/>
        <v>0.39920086206353605</v>
      </c>
    </row>
    <row r="677" spans="8:12">
      <c r="H677" s="26">
        <v>0.17400000000000099</v>
      </c>
      <c r="I677" s="2">
        <f t="shared" si="45"/>
        <v>0.91370165446474638</v>
      </c>
      <c r="J677" s="2">
        <f t="shared" si="46"/>
        <v>1.8013882059093873</v>
      </c>
      <c r="K677" s="2">
        <f t="shared" si="47"/>
        <v>1.8525895496896597E-2</v>
      </c>
      <c r="L677" s="2">
        <f t="shared" si="48"/>
        <v>0.38429203740331652</v>
      </c>
    </row>
    <row r="678" spans="8:12">
      <c r="H678" s="26">
        <v>0.17500000000000099</v>
      </c>
      <c r="I678" s="2">
        <f t="shared" si="45"/>
        <v>0.89306753725874577</v>
      </c>
      <c r="J678" s="2">
        <f t="shared" si="46"/>
        <v>1.7933747227756784</v>
      </c>
      <c r="K678" s="2">
        <f t="shared" si="47"/>
        <v>1.7232817201245934E-2</v>
      </c>
      <c r="L678" s="2">
        <f t="shared" si="48"/>
        <v>0.36984420648741057</v>
      </c>
    </row>
    <row r="679" spans="8:12">
      <c r="H679" s="26">
        <v>0.17600000000000099</v>
      </c>
      <c r="I679" s="2">
        <f t="shared" si="45"/>
        <v>0.8727654232159795</v>
      </c>
      <c r="J679" s="2">
        <f t="shared" si="46"/>
        <v>1.785333468905776</v>
      </c>
      <c r="K679" s="2">
        <f t="shared" si="47"/>
        <v>1.6023154586516517E-2</v>
      </c>
      <c r="L679" s="2">
        <f t="shared" si="48"/>
        <v>0.35584738009231459</v>
      </c>
    </row>
    <row r="680" spans="8:12">
      <c r="H680" s="26">
        <v>0.17700000000000099</v>
      </c>
      <c r="I680" s="2">
        <f t="shared" si="45"/>
        <v>0.85279392620617611</v>
      </c>
      <c r="J680" s="2">
        <f t="shared" si="46"/>
        <v>1.7772651388029956</v>
      </c>
      <c r="K680" s="2">
        <f t="shared" si="47"/>
        <v>1.4892048234365693E-2</v>
      </c>
      <c r="L680" s="2">
        <f t="shared" si="48"/>
        <v>0.34229160204535586</v>
      </c>
    </row>
    <row r="681" spans="8:12">
      <c r="H681" s="26">
        <v>0.17800000000000099</v>
      </c>
      <c r="I681" s="2">
        <f t="shared" si="45"/>
        <v>0.83315154122311574</v>
      </c>
      <c r="J681" s="2">
        <f t="shared" si="46"/>
        <v>1.7691704267231405</v>
      </c>
      <c r="K681" s="2">
        <f t="shared" si="47"/>
        <v>1.383488380126334E-2</v>
      </c>
      <c r="L681" s="2">
        <f t="shared" si="48"/>
        <v>0.32916695809011293</v>
      </c>
    </row>
    <row r="682" spans="8:12">
      <c r="H682" s="26">
        <v>0.17900000000000099</v>
      </c>
      <c r="I682" s="2">
        <f t="shared" si="45"/>
        <v>0.81383664801806588</v>
      </c>
      <c r="J682" s="2">
        <f t="shared" si="46"/>
        <v>1.7610500265772064</v>
      </c>
      <c r="K682" s="2">
        <f t="shared" si="47"/>
        <v>1.2847282313214569E-2</v>
      </c>
      <c r="L682" s="2">
        <f t="shared" si="48"/>
        <v>0.31646358436202399</v>
      </c>
    </row>
    <row r="683" spans="8:12">
      <c r="H683" s="26">
        <v>0.18000000000000099</v>
      </c>
      <c r="I683" s="2">
        <f t="shared" si="45"/>
        <v>0.79484751473722515</v>
      </c>
      <c r="J683" s="2">
        <f t="shared" si="46"/>
        <v>1.7529046318345802</v>
      </c>
      <c r="K683" s="2">
        <f t="shared" si="47"/>
        <v>1.1925090663377701E-2</v>
      </c>
      <c r="L683" s="2">
        <f t="shared" si="48"/>
        <v>0.30417167547611185</v>
      </c>
    </row>
    <row r="684" spans="8:12">
      <c r="H684" s="26">
        <v>0.18100000000000099</v>
      </c>
      <c r="I684" s="2">
        <f t="shared" si="45"/>
        <v>0.77618230155976431</v>
      </c>
      <c r="J684" s="2">
        <f t="shared" si="46"/>
        <v>1.7447349354267663</v>
      </c>
      <c r="K684" s="2">
        <f t="shared" si="47"/>
        <v>1.106437232162303E-2</v>
      </c>
      <c r="L684" s="2">
        <f t="shared" si="48"/>
        <v>0.29228149222937932</v>
      </c>
    </row>
    <row r="685" spans="8:12">
      <c r="H685" s="26">
        <v>0.18200000000000099</v>
      </c>
      <c r="I685" s="2">
        <f t="shared" si="45"/>
        <v>0.75783906433314796</v>
      </c>
      <c r="J685" s="2">
        <f t="shared" si="46"/>
        <v>1.7365416296516474</v>
      </c>
      <c r="K685" s="2">
        <f t="shared" si="47"/>
        <v>1.026139826382309E-2</v>
      </c>
      <c r="L685" s="2">
        <f t="shared" si="48"/>
        <v>0.28078336892100475</v>
      </c>
    </row>
    <row r="686" spans="8:12">
      <c r="H686" s="26">
        <v>0.183000000000001</v>
      </c>
      <c r="I686" s="2">
        <f t="shared" si="45"/>
        <v>0.73981575820248446</v>
      </c>
      <c r="J686" s="2">
        <f t="shared" si="46"/>
        <v>1.7283254060783055</v>
      </c>
      <c r="K686" s="2">
        <f t="shared" si="47"/>
        <v>9.5126381274765037E-3</v>
      </c>
      <c r="L686" s="2">
        <f t="shared" si="48"/>
        <v>0.26966772029403602</v>
      </c>
    </row>
    <row r="687" spans="8:12">
      <c r="H687" s="26">
        <v>0.184000000000001</v>
      </c>
      <c r="I687" s="2">
        <f t="shared" si="45"/>
        <v>0.72211024123074474</v>
      </c>
      <c r="J687" s="2">
        <f t="shared" si="46"/>
        <v>1.720086955452415</v>
      </c>
      <c r="K687" s="2">
        <f t="shared" si="47"/>
        <v>8.8147515991402817E-3</v>
      </c>
      <c r="L687" s="2">
        <f t="shared" si="48"/>
        <v>0.25892504810280015</v>
      </c>
    </row>
    <row r="688" spans="8:12">
      <c r="H688" s="26">
        <v>0.185000000000001</v>
      </c>
      <c r="I688" s="2">
        <f t="shared" si="45"/>
        <v>0.70472027800677461</v>
      </c>
      <c r="J688" s="2">
        <f t="shared" si="46"/>
        <v>1.711826967602228</v>
      </c>
      <c r="K688" s="2">
        <f t="shared" si="47"/>
        <v>8.1645800380831472E-3</v>
      </c>
      <c r="L688" s="2">
        <f t="shared" si="48"/>
        <v>0.24854594731075441</v>
      </c>
    </row>
    <row r="689" spans="8:12">
      <c r="H689" s="26">
        <v>0.186000000000001</v>
      </c>
      <c r="I689" s="2">
        <f t="shared" si="45"/>
        <v>0.68764354323810317</v>
      </c>
      <c r="J689" s="2">
        <f t="shared" si="46"/>
        <v>1.7035461313451692</v>
      </c>
      <c r="K689" s="2">
        <f t="shared" si="47"/>
        <v>7.5591383395720241E-3</v>
      </c>
      <c r="L689" s="2">
        <f t="shared" si="48"/>
        <v>0.23852111192396697</v>
      </c>
    </row>
    <row r="690" spans="8:12">
      <c r="H690" s="26">
        <v>0.187000000000001</v>
      </c>
      <c r="I690" s="2">
        <f t="shared" si="45"/>
        <v>0.67087762532564488</v>
      </c>
      <c r="J690" s="2">
        <f t="shared" si="46"/>
        <v>1.6952451343950568</v>
      </c>
      <c r="K690" s="2">
        <f t="shared" si="47"/>
        <v>6.995607040265161E-3</v>
      </c>
      <c r="L690" s="2">
        <f t="shared" si="48"/>
        <v>0.22884134046586055</v>
      </c>
    </row>
    <row r="691" spans="8:12">
      <c r="H691" s="26">
        <v>0.188000000000001</v>
      </c>
      <c r="I691" s="2">
        <f t="shared" si="45"/>
        <v>0.65442002991747972</v>
      </c>
      <c r="J691" s="2">
        <f t="shared" si="46"/>
        <v>1.6869246632699659</v>
      </c>
      <c r="K691" s="2">
        <f t="shared" si="47"/>
        <v>6.4713246673076394E-3</v>
      </c>
      <c r="L691" s="2">
        <f t="shared" si="48"/>
        <v>0.21949754109926412</v>
      </c>
    </row>
    <row r="692" spans="8:12">
      <c r="H692" s="26">
        <v>0.189000000000001</v>
      </c>
      <c r="I692" s="2">
        <f t="shared" si="45"/>
        <v>0.63826818343898573</v>
      </c>
      <c r="J692" s="2">
        <f t="shared" si="46"/>
        <v>1.6785854032007503</v>
      </c>
      <c r="K692" s="2">
        <f t="shared" si="47"/>
        <v>5.9837803319067826E-3</v>
      </c>
      <c r="L692" s="2">
        <f t="shared" si="48"/>
        <v>0.21048073640220158</v>
      </c>
    </row>
    <row r="693" spans="8:12">
      <c r="H693" s="26">
        <v>0.190000000000001</v>
      </c>
      <c r="I693" s="2">
        <f t="shared" si="45"/>
        <v>0.62241943659668864</v>
      </c>
      <c r="J693" s="2">
        <f t="shared" si="46"/>
        <v>1.670228038040241</v>
      </c>
      <c r="K693" s="2">
        <f t="shared" si="47"/>
        <v>5.5306065674044389E-3</v>
      </c>
      <c r="L693" s="2">
        <f t="shared" si="48"/>
        <v>0.20178206780419627</v>
      </c>
    </row>
    <row r="694" spans="8:12">
      <c r="H694" s="26">
        <v>0.191000000000001</v>
      </c>
      <c r="I694" s="2">
        <f t="shared" si="45"/>
        <v>0.60687106785328804</v>
      </c>
      <c r="J694" s="2">
        <f t="shared" si="46"/>
        <v>1.6618532501731353</v>
      </c>
      <c r="K694" s="2">
        <f t="shared" si="47"/>
        <v>5.1095724111600068E-3</v>
      </c>
      <c r="L694" s="2">
        <f t="shared" si="48"/>
        <v>0.19339279969020501</v>
      </c>
    </row>
    <row r="695" spans="8:12">
      <c r="H695" s="26">
        <v>0.192000000000001</v>
      </c>
      <c r="I695" s="2">
        <f t="shared" si="45"/>
        <v>0.59162028687140766</v>
      </c>
      <c r="J695" s="2">
        <f t="shared" si="46"/>
        <v>1.6534617204265933</v>
      </c>
      <c r="K695" s="2">
        <f t="shared" si="47"/>
        <v>4.7185767289087141E-3</v>
      </c>
      <c r="L695" s="2">
        <f t="shared" si="48"/>
        <v>0.18530432317958678</v>
      </c>
    </row>
    <row r="696" spans="8:12">
      <c r="H696" s="26">
        <v>0.193000000000001</v>
      </c>
      <c r="I696" s="2">
        <f t="shared" si="45"/>
        <v>0.57666423792372268</v>
      </c>
      <c r="J696" s="2">
        <f t="shared" si="46"/>
        <v>1.6450541279815576</v>
      </c>
      <c r="K696" s="2">
        <f t="shared" si="47"/>
        <v>4.3556417796651176E-3</v>
      </c>
      <c r="L696" s="2">
        <f t="shared" si="48"/>
        <v>0.17750815958778721</v>
      </c>
    </row>
    <row r="697" spans="8:12">
      <c r="H697" s="26">
        <v>0.194000000000001</v>
      </c>
      <c r="I697" s="2">
        <f t="shared" si="45"/>
        <v>0.56200000326719068</v>
      </c>
      <c r="J697" s="2">
        <f t="shared" si="46"/>
        <v>1.6366311502848088</v>
      </c>
      <c r="K697" s="2">
        <f t="shared" si="47"/>
        <v>4.0189070186968804E-3</v>
      </c>
      <c r="L697" s="2">
        <f t="shared" si="48"/>
        <v>0.16999596357866156</v>
      </c>
    </row>
    <row r="698" spans="8:12">
      <c r="H698" s="26">
        <v>0.19500000000000101</v>
      </c>
      <c r="I698" s="2">
        <f t="shared" si="45"/>
        <v>0.54762460647923483</v>
      </c>
      <c r="J698" s="2">
        <f t="shared" si="46"/>
        <v>1.6281934629617769</v>
      </c>
      <c r="K698" s="2">
        <f t="shared" si="47"/>
        <v>3.7066231356002251E-3</v>
      </c>
      <c r="L698" s="2">
        <f t="shared" si="48"/>
        <v>0.16275952601558188</v>
      </c>
    </row>
    <row r="699" spans="8:12">
      <c r="H699" s="26">
        <v>0.19600000000000101</v>
      </c>
      <c r="I699" s="2">
        <f t="shared" si="45"/>
        <v>0.53353501575379547</v>
      </c>
      <c r="J699" s="2">
        <f t="shared" si="46"/>
        <v>1.619741739730117</v>
      </c>
      <c r="K699" s="2">
        <f t="shared" si="47"/>
        <v>3.4171463240608834E-3</v>
      </c>
      <c r="L699" s="2">
        <f t="shared" si="48"/>
        <v>0.15579077651966056</v>
      </c>
    </row>
    <row r="700" spans="8:12">
      <c r="H700" s="26">
        <v>0.19700000000000101</v>
      </c>
      <c r="I700" s="2">
        <f t="shared" si="45"/>
        <v>0.51972814715528304</v>
      </c>
      <c r="J700" s="2">
        <f t="shared" si="46"/>
        <v>1.6112766523140698</v>
      </c>
      <c r="K700" s="2">
        <f t="shared" si="47"/>
        <v>3.1489327794835477E-3</v>
      </c>
      <c r="L700" s="2">
        <f t="shared" si="48"/>
        <v>0.14908178574359757</v>
      </c>
    </row>
    <row r="701" spans="8:12">
      <c r="H701" s="26">
        <v>0.19800000000000101</v>
      </c>
      <c r="I701" s="2">
        <f t="shared" si="45"/>
        <v>0.50620086782854334</v>
      </c>
      <c r="J701" s="2">
        <f t="shared" si="46"/>
        <v>1.6027988703596172</v>
      </c>
      <c r="K701" s="2">
        <f t="shared" si="47"/>
        <v>2.9005334203145829E-3</v>
      </c>
      <c r="L701" s="2">
        <f t="shared" si="48"/>
        <v>0.14262476736979549</v>
      </c>
    </row>
    <row r="702" spans="8:12">
      <c r="H702" s="26">
        <v>0.19900000000000101</v>
      </c>
      <c r="I702" s="2">
        <f t="shared" si="45"/>
        <v>0.49294999916305982</v>
      </c>
      <c r="J702" s="2">
        <f t="shared" si="46"/>
        <v>1.5943090613504458</v>
      </c>
      <c r="K702" s="2">
        <f t="shared" si="47"/>
        <v>2.6705888285667705E-3</v>
      </c>
      <c r="L702" s="2">
        <f t="shared" si="48"/>
        <v>0.13641207984151124</v>
      </c>
    </row>
    <row r="703" spans="8:12">
      <c r="H703" s="26">
        <v>0.20000000000000101</v>
      </c>
      <c r="I703" s="2">
        <f t="shared" si="45"/>
        <v>0.47997231990968936</v>
      </c>
      <c r="J703" s="2">
        <f t="shared" si="46"/>
        <v>1.5858078905247386</v>
      </c>
      <c r="K703" s="2">
        <f t="shared" si="47"/>
        <v>2.4578244047776723E-3</v>
      </c>
      <c r="L703" s="2">
        <f t="shared" si="48"/>
        <v>0.13043622783590747</v>
      </c>
    </row>
    <row r="704" spans="8:12">
      <c r="H704" s="26">
        <v>0.20100000000000101</v>
      </c>
      <c r="I704" s="2">
        <f t="shared" si="45"/>
        <v>0.46726456924834192</v>
      </c>
      <c r="J704" s="2">
        <f t="shared" si="46"/>
        <v>1.5772960207927997</v>
      </c>
      <c r="K704" s="2">
        <f t="shared" si="47"/>
        <v>2.2610457323938085E-3</v>
      </c>
      <c r="L704" s="2">
        <f t="shared" si="48"/>
        <v>0.12468986348794354</v>
      </c>
    </row>
    <row r="705" spans="8:12">
      <c r="H705" s="26">
        <v>0.20200000000000101</v>
      </c>
      <c r="I705" s="2">
        <f t="shared" si="45"/>
        <v>0.45482344980510003</v>
      </c>
      <c r="J705" s="2">
        <f t="shared" si="46"/>
        <v>1.5687741126555304</v>
      </c>
      <c r="K705" s="2">
        <f t="shared" si="47"/>
        <v>2.0791341463685009E-3</v>
      </c>
      <c r="L705" s="2">
        <f t="shared" si="48"/>
        <v>0.11916578737409669</v>
      </c>
    </row>
    <row r="706" spans="8:12">
      <c r="H706" s="26">
        <v>0.20300000000000101</v>
      </c>
      <c r="I706" s="2">
        <f t="shared" si="45"/>
        <v>0.44264563061736351</v>
      </c>
      <c r="J706" s="2">
        <f t="shared" si="46"/>
        <v>1.5602428241237691</v>
      </c>
      <c r="K706" s="2">
        <f t="shared" si="47"/>
        <v>1.9110425005902166E-3</v>
      </c>
      <c r="L706" s="2">
        <f t="shared" si="48"/>
        <v>0.113856949264941</v>
      </c>
    </row>
    <row r="707" spans="8:12">
      <c r="H707" s="26">
        <v>0.20400000000000101</v>
      </c>
      <c r="I707" s="2">
        <f t="shared" si="45"/>
        <v>0.43072775004570579</v>
      </c>
      <c r="J707" s="2">
        <f t="shared" si="46"/>
        <v>1.551702810638506</v>
      </c>
      <c r="K707" s="2">
        <f t="shared" si="47"/>
        <v>1.7557911286184994E-3</v>
      </c>
      <c r="L707" s="2">
        <f t="shared" si="48"/>
        <v>0.10875644865562042</v>
      </c>
    </row>
    <row r="708" spans="8:12">
      <c r="H708" s="26">
        <v>0.20500000000000099</v>
      </c>
      <c r="I708" s="2">
        <f t="shared" si="45"/>
        <v>0.41906641863121213</v>
      </c>
      <c r="J708" s="2">
        <f t="shared" si="46"/>
        <v>1.5431547249919841</v>
      </c>
      <c r="K708" s="2">
        <f t="shared" si="47"/>
        <v>1.6124639920940943E-3</v>
      </c>
      <c r="L708" s="2">
        <f t="shared" si="48"/>
        <v>0.10385753508324987</v>
      </c>
    </row>
    <row r="709" spans="8:12">
      <c r="H709" s="26">
        <v>0.20600000000000099</v>
      </c>
      <c r="I709" s="2">
        <f t="shared" ref="I709:I772" si="49">NORMDIST(H709,$G$20,$G$15,0)</f>
        <v>0.407658221897165</v>
      </c>
      <c r="J709" s="2">
        <f t="shared" si="46"/>
        <v>1.5345992172497032</v>
      </c>
      <c r="K709" s="2">
        <f t="shared" si="47"/>
        <v>1.4802050111065795E-3</v>
      </c>
      <c r="L709" s="2">
        <f t="shared" si="48"/>
        <v>9.9153608240253682E-2</v>
      </c>
    </row>
    <row r="710" spans="8:12">
      <c r="H710" s="26">
        <v>0.20700000000000099</v>
      </c>
      <c r="I710" s="2">
        <f t="shared" si="49"/>
        <v>0.39649972309403048</v>
      </c>
      <c r="J710" s="2">
        <f t="shared" ref="J710:J773" si="50">NORMDIST(H710,$G$21,$G$16,0)</f>
        <v>1.52603693467333</v>
      </c>
      <c r="K710" s="2">
        <f t="shared" ref="K710:K773" si="51">NORMDIST(H710,$G$22,$G$17,0)</f>
        <v>1.3582145707452997E-3</v>
      </c>
      <c r="L710" s="2">
        <f t="shared" ref="L710:L773" si="52">NORMDIST(H710,$G$2,$G$7,0)</f>
        <v>9.4638217892609136E-2</v>
      </c>
    </row>
    <row r="711" spans="8:12">
      <c r="H711" s="26">
        <v>0.20800000000000099</v>
      </c>
      <c r="I711" s="2">
        <f t="shared" si="49"/>
        <v>0.38558746588678422</v>
      </c>
      <c r="J711" s="2">
        <f t="shared" si="50"/>
        <v>1.5174685216445369</v>
      </c>
      <c r="K711" s="2">
        <f t="shared" si="51"/>
        <v>1.2457461980249676E-3</v>
      </c>
      <c r="L711" s="2">
        <f t="shared" si="52"/>
        <v>9.0305063611906433E-2</v>
      </c>
    </row>
    <row r="712" spans="8:12">
      <c r="H712" s="26">
        <v>0.20900000000000099</v>
      </c>
      <c r="I712" s="2">
        <f t="shared" si="49"/>
        <v>0.37491797698371016</v>
      </c>
      <c r="J712" s="2">
        <f t="shared" si="50"/>
        <v>1.508894619589769</v>
      </c>
      <c r="K712" s="2">
        <f t="shared" si="51"/>
        <v>1.1421034033650506E-3</v>
      </c>
      <c r="L712" s="2">
        <f t="shared" si="52"/>
        <v>8.6147994330062441E-2</v>
      </c>
    </row>
    <row r="713" spans="8:12">
      <c r="H713" s="26">
        <v>0.21000000000000099</v>
      </c>
      <c r="I713" s="2">
        <f t="shared" si="49"/>
        <v>0.36448776870588362</v>
      </c>
      <c r="J713" s="2">
        <f t="shared" si="50"/>
        <v>1.5003158669059591</v>
      </c>
      <c r="K713" s="2">
        <f t="shared" si="51"/>
        <v>1.0466366808097639E-3</v>
      </c>
      <c r="L713" s="2">
        <f t="shared" si="52"/>
        <v>8.2161007725441562E-2</v>
      </c>
    </row>
    <row r="714" spans="8:12">
      <c r="H714" s="26">
        <v>0.21100000000000099</v>
      </c>
      <c r="I714" s="2">
        <f t="shared" si="49"/>
        <v>0.35429334149663805</v>
      </c>
      <c r="J714" s="2">
        <f t="shared" si="50"/>
        <v>1.4917328988871958</v>
      </c>
      <c r="K714" s="2">
        <f t="shared" si="51"/>
        <v>9.5874066120141656E-4</v>
      </c>
      <c r="L714" s="2">
        <f t="shared" si="52"/>
        <v>7.8338249449030978E-2</v>
      </c>
    </row>
    <row r="715" spans="8:12">
      <c r="H715" s="26">
        <v>0.21200000000000099</v>
      </c>
      <c r="I715" s="2">
        <f t="shared" si="49"/>
        <v>0.34433118637039811</v>
      </c>
      <c r="J715" s="2">
        <f t="shared" si="50"/>
        <v>1.4831463476523583</v>
      </c>
      <c r="K715" s="2">
        <f t="shared" si="51"/>
        <v>8.7785141256274972E-4</v>
      </c>
      <c r="L715" s="2">
        <f t="shared" si="52"/>
        <v>7.4674012199208745E-2</v>
      </c>
    </row>
    <row r="716" spans="8:12">
      <c r="H716" s="26">
        <v>0.21300000000000099</v>
      </c>
      <c r="I716" s="2">
        <f t="shared" si="49"/>
        <v>0.33459778730034229</v>
      </c>
      <c r="J716" s="2">
        <f t="shared" si="50"/>
        <v>1.4745568420737236</v>
      </c>
      <c r="K716" s="2">
        <f t="shared" si="51"/>
        <v>8.0344388200187294E-4</v>
      </c>
      <c r="L716" s="2">
        <f t="shared" si="52"/>
        <v>7.1162734653513735E-2</v>
      </c>
    </row>
    <row r="717" spans="8:12">
      <c r="H717" s="26">
        <v>0.21400000000000099</v>
      </c>
      <c r="I717" s="2">
        <f t="shared" si="49"/>
        <v>0.3250896235444376</v>
      </c>
      <c r="J717" s="2">
        <f t="shared" si="50"/>
        <v>1.465965007706562</v>
      </c>
      <c r="K717" s="2">
        <f t="shared" si="51"/>
        <v>7.3502947352514824E-4</v>
      </c>
      <c r="L717" s="2">
        <f t="shared" si="52"/>
        <v>6.7799000265691134E-2</v>
      </c>
    </row>
    <row r="718" spans="8:12">
      <c r="H718" s="26">
        <v>0.215000000000001</v>
      </c>
      <c r="I718" s="2">
        <f t="shared" si="49"/>
        <v>0.31580317190946738</v>
      </c>
      <c r="J718" s="2">
        <f t="shared" si="50"/>
        <v>1.4573714667197228</v>
      </c>
      <c r="K718" s="2">
        <f t="shared" si="51"/>
        <v>6.7215375622746226E-4</v>
      </c>
      <c r="L718" s="2">
        <f t="shared" si="52"/>
        <v>6.4577535936138311E-2</v>
      </c>
    </row>
    <row r="719" spans="8:12">
      <c r="H719" s="26">
        <v>0.216000000000001</v>
      </c>
      <c r="I719" s="2">
        <f t="shared" si="49"/>
        <v>0.30673490895274996</v>
      </c>
      <c r="J719" s="2">
        <f t="shared" si="50"/>
        <v>1.4487768378272252</v>
      </c>
      <c r="K719" s="2">
        <f t="shared" si="51"/>
        <v>6.1439429742431856E-4</v>
      </c>
      <c r="L719" s="2">
        <f t="shared" si="52"/>
        <v>6.1493210563721264E-2</v>
      </c>
    </row>
    <row r="720" spans="8:12">
      <c r="H720" s="26">
        <v>0.217000000000001</v>
      </c>
      <c r="I720" s="2">
        <f t="shared" si="49"/>
        <v>0.29788131312132143</v>
      </c>
      <c r="J720" s="2">
        <f t="shared" si="50"/>
        <v>1.4401817362208618</v>
      </c>
      <c r="K720" s="2">
        <f t="shared" si="51"/>
        <v>5.6135861539495166E-4</v>
      </c>
      <c r="L720" s="2">
        <f t="shared" si="52"/>
        <v>5.8541033486763434E-2</v>
      </c>
    </row>
    <row r="721" spans="8:12">
      <c r="H721" s="26">
        <v>0.218000000000001</v>
      </c>
      <c r="I721" s="2">
        <f t="shared" si="49"/>
        <v>0.28923886682842426</v>
      </c>
      <c r="J721" s="2">
        <f t="shared" si="50"/>
        <v>1.4315867735038168</v>
      </c>
      <c r="K721" s="2">
        <f t="shared" si="51"/>
        <v>5.1268224651882454E-4</v>
      </c>
      <c r="L721" s="2">
        <f t="shared" si="52"/>
        <v>5.5716152820836071E-2</v>
      </c>
    </row>
    <row r="722" spans="8:12">
      <c r="H722" s="26">
        <v>0.219000000000001</v>
      </c>
      <c r="I722" s="2">
        <f t="shared" si="49"/>
        <v>0.28080405846722034</v>
      </c>
      <c r="J722" s="2">
        <f t="shared" si="50"/>
        <v>1.4229925576253193</v>
      </c>
      <c r="K722" s="2">
        <f t="shared" si="51"/>
        <v>4.6802692170849096E-4</v>
      </c>
      <c r="L722" s="2">
        <f t="shared" si="52"/>
        <v>5.3013853700799939E-2</v>
      </c>
    </row>
    <row r="723" spans="8:12">
      <c r="H723" s="26">
        <v>0.220000000000001</v>
      </c>
      <c r="I723" s="2">
        <f t="shared" si="49"/>
        <v>0.27257338436171086</v>
      </c>
      <c r="J723" s="2">
        <f t="shared" si="50"/>
        <v>1.4143996928163278</v>
      </c>
      <c r="K723" s="2">
        <f t="shared" si="51"/>
        <v>4.2707884716859879E-4</v>
      </c>
      <c r="L723" s="2">
        <f t="shared" si="52"/>
        <v>5.0429556434357634E-2</v>
      </c>
    </row>
    <row r="724" spans="8:12">
      <c r="H724" s="26">
        <v>0.221000000000001</v>
      </c>
      <c r="I724" s="2">
        <f t="shared" si="49"/>
        <v>0.26454335065491663</v>
      </c>
      <c r="J724" s="2">
        <f t="shared" si="50"/>
        <v>1.4058087795262597</v>
      </c>
      <c r="K724" s="2">
        <f t="shared" si="51"/>
        <v>3.8954708464292355E-4</v>
      </c>
      <c r="L724" s="2">
        <f t="shared" si="52"/>
        <v>4.7958814574186215E-2</v>
      </c>
    </row>
    <row r="725" spans="8:12">
      <c r="H725" s="26">
        <v>0.222000000000001</v>
      </c>
      <c r="I725" s="2">
        <f t="shared" si="49"/>
        <v>0.25671047513443185</v>
      </c>
      <c r="J725" s="2">
        <f t="shared" si="50"/>
        <v>1.3972204143607705</v>
      </c>
      <c r="K725" s="2">
        <f t="shared" si="51"/>
        <v>3.5516202644777774E-4</v>
      </c>
      <c r="L725" s="2">
        <f t="shared" si="52"/>
        <v>4.5597312915520272E-2</v>
      </c>
    </row>
    <row r="726" spans="8:12">
      <c r="H726" s="26">
        <v>0.223000000000001</v>
      </c>
      <c r="I726" s="2">
        <f t="shared" si="49"/>
        <v>0.2490712889955338</v>
      </c>
      <c r="J726" s="2">
        <f t="shared" si="50"/>
        <v>1.3886351900205909</v>
      </c>
      <c r="K726" s="2">
        <f t="shared" si="51"/>
        <v>3.2367396072998831E-4</v>
      </c>
      <c r="L726" s="2">
        <f t="shared" si="52"/>
        <v>4.3340865425852401E-2</v>
      </c>
    </row>
    <row r="727" spans="8:12">
      <c r="H727" s="26">
        <v>0.224000000000001</v>
      </c>
      <c r="I727" s="2">
        <f t="shared" si="49"/>
        <v>0.2416223385420869</v>
      </c>
      <c r="J727" s="2">
        <f t="shared" si="50"/>
        <v>1.3800536952414288</v>
      </c>
      <c r="K727" s="2">
        <f t="shared" si="51"/>
        <v>2.9485172253019832E-4</v>
      </c>
      <c r="L727" s="2">
        <f t="shared" si="52"/>
        <v>4.1185413113214706E-2</v>
      </c>
    </row>
    <row r="728" spans="8:12">
      <c r="H728" s="26">
        <v>0.225000000000001</v>
      </c>
      <c r="I728" s="2">
        <f t="shared" si="49"/>
        <v>0.2343601868255393</v>
      </c>
      <c r="J728" s="2">
        <f t="shared" si="50"/>
        <v>1.3714765147349393</v>
      </c>
      <c r="K728" s="2">
        <f t="shared" si="51"/>
        <v>2.6848142637662497E-4</v>
      </c>
      <c r="L728" s="2">
        <f t="shared" si="52"/>
        <v>3.9127021839294118E-2</v>
      </c>
    </row>
    <row r="729" spans="8:12">
      <c r="H729" s="26">
        <v>0.22600000000000101</v>
      </c>
      <c r="I729" s="2">
        <f t="shared" si="49"/>
        <v>0.22728141522236986</v>
      </c>
      <c r="J729" s="2">
        <f t="shared" si="50"/>
        <v>1.3629042291307734</v>
      </c>
      <c r="K729" s="2">
        <f t="shared" si="51"/>
        <v>2.4436527628002096E-4</v>
      </c>
      <c r="L729" s="2">
        <f t="shared" si="52"/>
        <v>3.7161880083423755E-2</v>
      </c>
    </row>
    <row r="730" spans="8:12">
      <c r="H730" s="26">
        <v>0.22700000000000101</v>
      </c>
      <c r="I730" s="2">
        <f t="shared" si="49"/>
        <v>0.22038262495039165</v>
      </c>
      <c r="J730" s="2">
        <f t="shared" si="50"/>
        <v>1.3543374149197072</v>
      </c>
      <c r="K730" s="2">
        <f t="shared" si="51"/>
        <v>2.2232044914671336E-4</v>
      </c>
      <c r="L730" s="2">
        <f t="shared" si="52"/>
        <v>3.5286296663279891E-2</v>
      </c>
    </row>
    <row r="731" spans="8:12">
      <c r="H731" s="26">
        <v>0.22800000000000101</v>
      </c>
      <c r="I731" s="2">
        <f t="shared" si="49"/>
        <v>0.21366043852437788</v>
      </c>
      <c r="J731" s="2">
        <f t="shared" si="50"/>
        <v>1.3457766443978572</v>
      </c>
      <c r="K731" s="2">
        <f t="shared" si="51"/>
        <v>2.0217804777273438E-4</v>
      </c>
      <c r="L731" s="2">
        <f t="shared" si="52"/>
        <v>3.3496698417900157E-2</v>
      </c>
    </row>
    <row r="732" spans="8:12">
      <c r="H732" s="26">
        <v>0.22900000000000101</v>
      </c>
      <c r="I732" s="2">
        <f t="shared" si="49"/>
        <v>0.20711150115152219</v>
      </c>
      <c r="J732" s="2">
        <f t="shared" si="50"/>
        <v>1.337222485611991</v>
      </c>
      <c r="K732" s="2">
        <f t="shared" si="51"/>
        <v>1.8378211972755923E-4</v>
      </c>
      <c r="L732" s="2">
        <f t="shared" si="52"/>
        <v>3.1789627858422535E-2</v>
      </c>
    </row>
    <row r="733" spans="8:12">
      <c r="H733" s="26">
        <v>0.23000000000000101</v>
      </c>
      <c r="I733" s="2">
        <f t="shared" si="49"/>
        <v>0.200732482067291</v>
      </c>
      <c r="J733" s="2">
        <f t="shared" si="50"/>
        <v>1.328675502305932</v>
      </c>
      <c r="K733" s="2">
        <f t="shared" si="51"/>
        <v>1.6698873858050195E-4</v>
      </c>
      <c r="L733" s="2">
        <f t="shared" si="52"/>
        <v>3.0161740791732443E-2</v>
      </c>
    </row>
    <row r="734" spans="8:12">
      <c r="H734" s="26">
        <v>0.23100000000000101</v>
      </c>
      <c r="I734" s="2">
        <f t="shared" si="49"/>
        <v>0.19452007581227934</v>
      </c>
      <c r="J734" s="2">
        <f t="shared" si="50"/>
        <v>1.3201362538680688</v>
      </c>
      <c r="K734" s="2">
        <f t="shared" si="51"/>
        <v>1.5166514406580087E-4</v>
      </c>
      <c r="L734" s="2">
        <f t="shared" si="52"/>
        <v>2.8609803921987555E-2</v>
      </c>
    </row>
    <row r="735" spans="8:12">
      <c r="H735" s="26">
        <v>0.23200000000000101</v>
      </c>
      <c r="I735" s="2">
        <f t="shared" si="49"/>
        <v>0.1884710034507168</v>
      </c>
      <c r="J735" s="2">
        <f t="shared" si="50"/>
        <v>1.3116052952799648</v>
      </c>
      <c r="K735" s="2">
        <f t="shared" si="51"/>
        <v>1.3768893792357332E-4</v>
      </c>
      <c r="L735" s="2">
        <f t="shared" si="52"/>
        <v>2.7130692434778926E-2</v>
      </c>
    </row>
    <row r="736" spans="8:12">
      <c r="H736" s="26">
        <v>0.23300000000000101</v>
      </c>
      <c r="I736" s="2">
        <f t="shared" si="49"/>
        <v>0.18258201373131855</v>
      </c>
      <c r="J736" s="2">
        <f t="shared" si="50"/>
        <v>1.3030831770660842</v>
      </c>
      <c r="K736" s="2">
        <f t="shared" si="51"/>
        <v>1.2494733229273641E-4</v>
      </c>
      <c r="L736" s="2">
        <f t="shared" si="52"/>
        <v>2.5721387568473558E-2</v>
      </c>
    </row>
    <row r="737" spans="8:12">
      <c r="H737" s="26">
        <v>0.23400000000000101</v>
      </c>
      <c r="I737" s="2">
        <f t="shared" si="49"/>
        <v>0.17684988419121189</v>
      </c>
      <c r="J737" s="2">
        <f t="shared" si="50"/>
        <v>1.2945704452446263</v>
      </c>
      <c r="K737" s="2">
        <f t="shared" si="51"/>
        <v>1.1333644766836616E-4</v>
      </c>
      <c r="L737" s="2">
        <f t="shared" si="52"/>
        <v>2.4378974177072826E-2</v>
      </c>
    </row>
    <row r="738" spans="8:12">
      <c r="H738" s="26">
        <v>0.23500000000000101</v>
      </c>
      <c r="I738" s="2">
        <f t="shared" si="49"/>
        <v>0.17127142220370811</v>
      </c>
      <c r="J738" s="2">
        <f t="shared" si="50"/>
        <v>1.2860676412794769</v>
      </c>
      <c r="K738" s="2">
        <f t="shared" si="51"/>
        <v>1.0276065756958229E-4</v>
      </c>
      <c r="L738" s="2">
        <f t="shared" si="52"/>
        <v>2.3100638288712939E-2</v>
      </c>
    </row>
    <row r="739" spans="8:12">
      <c r="H739" s="26">
        <v>0.23600000000000099</v>
      </c>
      <c r="I739" s="2">
        <f t="shared" si="49"/>
        <v>0.1658434659707248</v>
      </c>
      <c r="J739" s="2">
        <f t="shared" si="50"/>
        <v>1.2775753020332805</v>
      </c>
      <c r="K739" s="2">
        <f t="shared" si="51"/>
        <v>9.3131977194594326E-5</v>
      </c>
      <c r="L739" s="2">
        <f t="shared" si="52"/>
        <v>2.1883664663727313E-2</v>
      </c>
    </row>
    <row r="740" spans="8:12">
      <c r="H740" s="26">
        <v>0.23700000000000099</v>
      </c>
      <c r="I740" s="2">
        <f t="shared" si="49"/>
        <v>0.16056288546069614</v>
      </c>
      <c r="J740" s="2">
        <f t="shared" si="50"/>
        <v>1.2690939597216326</v>
      </c>
      <c r="K740" s="2">
        <f t="shared" si="51"/>
        <v>8.4369493466899577E-5</v>
      </c>
      <c r="L740" s="2">
        <f t="shared" si="52"/>
        <v>2.0725434355987567E-2</v>
      </c>
    </row>
    <row r="741" spans="8:12">
      <c r="H741" s="26">
        <v>0.23800000000000099</v>
      </c>
      <c r="I741" s="2">
        <f t="shared" si="49"/>
        <v>0.15542658329284167</v>
      </c>
      <c r="J741" s="2">
        <f t="shared" si="50"/>
        <v>1.2606241418683977</v>
      </c>
      <c r="K741" s="2">
        <f t="shared" si="51"/>
        <v>7.6398834000577443E-5</v>
      </c>
      <c r="L741" s="2">
        <f t="shared" si="52"/>
        <v>1.9623422281040005E-2</v>
      </c>
    </row>
    <row r="742" spans="8:12">
      <c r="H742" s="26">
        <v>0.23900000000000099</v>
      </c>
      <c r="I742" s="2">
        <f t="shared" si="49"/>
        <v>0.15043149556869045</v>
      </c>
      <c r="J742" s="2">
        <f t="shared" si="50"/>
        <v>1.2521663712621522</v>
      </c>
      <c r="K742" s="2">
        <f t="shared" si="51"/>
        <v>6.915167263303685E-5</v>
      </c>
      <c r="L742" s="2">
        <f t="shared" si="52"/>
        <v>1.8575194794356407E-2</v>
      </c>
    </row>
    <row r="743" spans="8:12">
      <c r="H743" s="26">
        <v>0.24000000000000099</v>
      </c>
      <c r="I743" s="2">
        <f t="shared" si="49"/>
        <v>0.14557459265178826</v>
      </c>
      <c r="J743" s="2">
        <f t="shared" si="50"/>
        <v>1.243721165913757</v>
      </c>
      <c r="K743" s="2">
        <f t="shared" si="51"/>
        <v>6.2565269290371342E-5</v>
      </c>
      <c r="L743" s="2">
        <f t="shared" si="52"/>
        <v>1.7578407282826523E-2</v>
      </c>
    </row>
    <row r="744" spans="8:12">
      <c r="H744" s="26">
        <v>0.24100000000000099</v>
      </c>
      <c r="I744" s="2">
        <f t="shared" si="49"/>
        <v>0.14085287989653753</v>
      </c>
      <c r="J744" s="2">
        <f t="shared" si="50"/>
        <v>1.235289039015059</v>
      </c>
      <c r="K744" s="2">
        <f t="shared" si="51"/>
        <v>5.6582042063527325E-5</v>
      </c>
      <c r="L744" s="2">
        <f t="shared" si="52"/>
        <v>1.6630801772429309E-2</v>
      </c>
    </row>
    <row r="745" spans="8:12">
      <c r="H745" s="26">
        <v>0.24200000000000099</v>
      </c>
      <c r="I745" s="2">
        <f t="shared" si="49"/>
        <v>0.13626339832714518</v>
      </c>
      <c r="J745" s="2">
        <f t="shared" si="50"/>
        <v>1.2268704988987222</v>
      </c>
      <c r="K745" s="2">
        <f t="shared" si="51"/>
        <v>5.1149169482768648E-5</v>
      </c>
      <c r="L745" s="2">
        <f t="shared" si="52"/>
        <v>1.5730204554835172E-2</v>
      </c>
    </row>
    <row r="746" spans="8:12">
      <c r="H746" s="26">
        <v>0.24300000000000099</v>
      </c>
      <c r="I746" s="2">
        <f t="shared" si="49"/>
        <v>0.13180322526767321</v>
      </c>
      <c r="J746" s="2">
        <f t="shared" si="50"/>
        <v>1.2184660489991925</v>
      </c>
      <c r="K746" s="2">
        <f t="shared" si="51"/>
        <v>4.621822108336516E-5</v>
      </c>
      <c r="L746" s="2">
        <f t="shared" si="52"/>
        <v>1.4874523835511144E-2</v>
      </c>
    </row>
    <row r="747" spans="8:12">
      <c r="H747" s="26">
        <v>0.24400000000000099</v>
      </c>
      <c r="I747" s="2">
        <f t="shared" si="49"/>
        <v>0.12746947492420876</v>
      </c>
      <c r="J747" s="2">
        <f t="shared" si="50"/>
        <v>1.2100761878147934</v>
      </c>
      <c r="K747" s="2">
        <f t="shared" si="51"/>
        <v>4.1744814457029175E-5</v>
      </c>
      <c r="L747" s="2">
        <f t="shared" si="52"/>
        <v>1.4061747405723971E-2</v>
      </c>
    </row>
    <row r="748" spans="8:12">
      <c r="H748" s="26">
        <v>0.24500000000000099</v>
      </c>
      <c r="I748" s="2">
        <f t="shared" si="49"/>
        <v>0.12325929892018406</v>
      </c>
      <c r="J748" s="2">
        <f t="shared" si="50"/>
        <v>1.2017014088709552</v>
      </c>
      <c r="K748" s="2">
        <f t="shared" si="51"/>
        <v>3.7688297081371536E-5</v>
      </c>
      <c r="L748" s="2">
        <f t="shared" si="52"/>
        <v>1.3289940340665338E-2</v>
      </c>
    </row>
    <row r="749" spans="8:12">
      <c r="H749" s="26">
        <v>0.246000000000001</v>
      </c>
      <c r="I749" s="2">
        <f t="shared" si="49"/>
        <v>0.11916988678589686</v>
      </c>
      <c r="J749" s="2">
        <f t="shared" si="50"/>
        <v>1.1933422006845766</v>
      </c>
      <c r="K749" s="2">
        <f t="shared" si="51"/>
        <v>3.4011451313548114E-5</v>
      </c>
      <c r="L749" s="2">
        <f t="shared" si="52"/>
        <v>1.2557242725756127E-2</v>
      </c>
    </row>
    <row r="750" spans="8:12">
      <c r="H750" s="26">
        <v>0.247000000000001</v>
      </c>
      <c r="I750" s="2">
        <f t="shared" si="49"/>
        <v>0.11519846640329291</v>
      </c>
      <c r="J750" s="2">
        <f t="shared" si="50"/>
        <v>1.1849990467295184</v>
      </c>
      <c r="K750" s="2">
        <f t="shared" si="51"/>
        <v>3.0680221024362269E-5</v>
      </c>
      <c r="L750" s="2">
        <f t="shared" si="52"/>
        <v>1.1861867413025175E-2</v>
      </c>
    </row>
    <row r="751" spans="8:12">
      <c r="H751" s="26">
        <v>0.248000000000001</v>
      </c>
      <c r="I751" s="2">
        <f t="shared" si="49"/>
        <v>0.11134230440708519</v>
      </c>
      <c r="J751" s="2">
        <f t="shared" si="50"/>
        <v>1.1766724254032292</v>
      </c>
      <c r="K751" s="2">
        <f t="shared" si="51"/>
        <v>2.7663458435401093E-5</v>
      </c>
      <c r="L751" s="2">
        <f t="shared" si="52"/>
        <v>1.1202097809301047E-2</v>
      </c>
    </row>
    <row r="752" spans="8:12">
      <c r="H752" s="26">
        <v>0.249000000000001</v>
      </c>
      <c r="I752" s="2">
        <f t="shared" si="49"/>
        <v>0.10759870654329527</v>
      </c>
      <c r="J752" s="2">
        <f t="shared" si="50"/>
        <v>1.1683628099945027</v>
      </c>
      <c r="K752" s="2">
        <f t="shared" si="51"/>
        <v>2.493268980437676E-5</v>
      </c>
      <c r="L752" s="2">
        <f t="shared" si="52"/>
        <v>1.0576285697803641E-2</v>
      </c>
    </row>
    <row r="753" spans="8:12">
      <c r="H753" s="26">
        <v>0.250000000000001</v>
      </c>
      <c r="I753" s="2">
        <f t="shared" si="49"/>
        <v>0.10396501798631184</v>
      </c>
      <c r="J753" s="2">
        <f t="shared" si="50"/>
        <v>1.1600706686523659</v>
      </c>
      <c r="K753" s="2">
        <f t="shared" si="51"/>
        <v>2.246189868277475E-5</v>
      </c>
      <c r="L753" s="2">
        <f t="shared" si="52"/>
        <v>9.9828490945760556E-3</v>
      </c>
    </row>
    <row r="754" spans="8:12">
      <c r="H754" s="26">
        <v>0.251000000000001</v>
      </c>
      <c r="I754" s="2">
        <f t="shared" si="49"/>
        <v>0.10043862361556627</v>
      </c>
      <c r="J754" s="2">
        <f t="shared" si="50"/>
        <v>1.1517964643560934</v>
      </c>
      <c r="K754" s="2">
        <f t="shared" si="51"/>
        <v>2.0227325545247343E-5</v>
      </c>
      <c r="L754" s="2">
        <f t="shared" si="52"/>
        <v>9.4202701410557085E-3</v>
      </c>
    </row>
    <row r="755" spans="8:12">
      <c r="H755" s="26">
        <v>0.252000000000001</v>
      </c>
      <c r="I755" s="2">
        <f t="shared" si="49"/>
        <v>9.7016948252933513E-2</v>
      </c>
      <c r="J755" s="2">
        <f t="shared" si="50"/>
        <v>1.143540654886352</v>
      </c>
      <c r="K755" s="2">
        <f t="shared" si="51"/>
        <v>1.8207282662014556E-5</v>
      </c>
      <c r="L755" s="2">
        <f t="shared" si="52"/>
        <v>8.8870930339477756E-3</v>
      </c>
    </row>
    <row r="756" spans="8:12">
      <c r="H756" s="26">
        <v>0.253000000000001</v>
      </c>
      <c r="I756" s="2">
        <f t="shared" si="49"/>
        <v>9.3697456861970257E-2</v>
      </c>
      <c r="J756" s="2">
        <f t="shared" si="50"/>
        <v>1.1353036927974685</v>
      </c>
      <c r="K756" s="2">
        <f t="shared" si="51"/>
        <v>1.638198315392688E-5</v>
      </c>
      <c r="L756" s="2">
        <f t="shared" si="52"/>
        <v>8.3819219934330429E-3</v>
      </c>
    </row>
    <row r="757" spans="8:12">
      <c r="H757" s="26">
        <v>0.254000000000001</v>
      </c>
      <c r="I757" s="2">
        <f t="shared" si="49"/>
        <v>9.0477654710102315E-2</v>
      </c>
      <c r="J757" s="2">
        <f t="shared" si="50"/>
        <v>1.127086025390821</v>
      </c>
      <c r="K757" s="2">
        <f t="shared" si="51"/>
        <v>1.473338323489768E-5</v>
      </c>
      <c r="L757" s="2">
        <f t="shared" si="52"/>
        <v>7.9034192706168779E-3</v>
      </c>
    </row>
    <row r="758" spans="8:12">
      <c r="H758" s="26">
        <v>0.255000000000001</v>
      </c>
      <c r="I758" s="2">
        <f t="shared" si="49"/>
        <v>8.7355087494878678E-2</v>
      </c>
      <c r="J758" s="2">
        <f t="shared" si="50"/>
        <v>1.1188880946893527</v>
      </c>
      <c r="K758" s="2">
        <f t="shared" si="51"/>
        <v>1.3245036708218424E-5</v>
      </c>
      <c r="L758" s="2">
        <f t="shared" si="52"/>
        <v>7.4503031950057547E-3</v>
      </c>
    </row>
    <row r="759" spans="8:12">
      <c r="H759" s="26">
        <v>0.256000000000001</v>
      </c>
      <c r="I759" s="2">
        <f t="shared" si="49"/>
        <v>8.4327341435406503E-2</v>
      </c>
      <c r="J759" s="2">
        <f t="shared" si="50"/>
        <v>1.1107103374132006</v>
      </c>
      <c r="K759" s="2">
        <f t="shared" si="51"/>
        <v>1.1901960841929631E-5</v>
      </c>
      <c r="L759" s="2">
        <f t="shared" si="52"/>
        <v>7.0213462626824872E-3</v>
      </c>
    </row>
    <row r="760" spans="8:12">
      <c r="H760" s="26">
        <v>0.25700000000000101</v>
      </c>
      <c r="I760" s="2">
        <f t="shared" si="49"/>
        <v>8.139204333008003E-2</v>
      </c>
      <c r="J760" s="2">
        <f t="shared" si="50"/>
        <v>1.1025531849564427</v>
      </c>
      <c r="K760" s="2">
        <f t="shared" si="51"/>
        <v>1.0690512804032566E-5</v>
      </c>
      <c r="L760" s="2">
        <f t="shared" si="52"/>
        <v>6.6153732657416985E-3</v>
      </c>
    </row>
    <row r="761" spans="8:12">
      <c r="H761" s="26">
        <v>0.25800000000000101</v>
      </c>
      <c r="I761" s="2">
        <f t="shared" si="49"/>
        <v>7.8546860581715769E-2</v>
      </c>
      <c r="J761" s="2">
        <f t="shared" si="50"/>
        <v>1.0944170633649546</v>
      </c>
      <c r="K761" s="2">
        <f t="shared" si="51"/>
        <v>9.5982758909960807E-6</v>
      </c>
      <c r="L761" s="2">
        <f t="shared" si="52"/>
        <v>6.2312594634421773E-3</v>
      </c>
    </row>
    <row r="762" spans="8:12">
      <c r="H762" s="26">
        <v>0.25900000000000101</v>
      </c>
      <c r="I762" s="2">
        <f t="shared" si="49"/>
        <v>7.5789501191200051E-2</v>
      </c>
      <c r="J762" s="2">
        <f t="shared" si="50"/>
        <v>1.086302393315377</v>
      </c>
      <c r="K762" s="2">
        <f t="shared" si="51"/>
        <v>8.613954832844151E-6</v>
      </c>
      <c r="L762" s="2">
        <f t="shared" si="52"/>
        <v>5.8679287954331825E-3</v>
      </c>
    </row>
    <row r="763" spans="8:12">
      <c r="H763" s="26">
        <v>0.26000000000000101</v>
      </c>
      <c r="I763" s="2">
        <f t="shared" si="49"/>
        <v>7.3117713720750127E-2</v>
      </c>
      <c r="J763" s="2">
        <f t="shared" si="50"/>
        <v>1.0782095900951851</v>
      </c>
      <c r="K763" s="2">
        <f t="shared" si="51"/>
        <v>7.7272795052081619E-6</v>
      </c>
      <c r="L763" s="2">
        <f t="shared" si="52"/>
        <v>5.5243521373170368E-3</v>
      </c>
    </row>
    <row r="764" spans="8:12">
      <c r="H764" s="26">
        <v>0.26100000000000101</v>
      </c>
      <c r="I764" s="2">
        <f t="shared" si="49"/>
        <v>7.0529287227885679E-2</v>
      </c>
      <c r="J764" s="2">
        <f t="shared" si="50"/>
        <v>1.0701390635838632</v>
      </c>
      <c r="K764" s="2">
        <f t="shared" si="51"/>
        <v>6.928916423200656E-6</v>
      </c>
      <c r="L764" s="2">
        <f t="shared" si="52"/>
        <v>5.199545598720841E-3</v>
      </c>
    </row>
    <row r="765" spans="8:12">
      <c r="H765" s="26">
        <v>0.26200000000000101</v>
      </c>
      <c r="I765" s="2">
        <f t="shared" si="49"/>
        <v>6.8022051171196862E-2</v>
      </c>
      <c r="J765" s="2">
        <f t="shared" si="50"/>
        <v>1.0620912182351716</v>
      </c>
      <c r="K765" s="2">
        <f t="shared" si="51"/>
        <v>6.2103874339184026E-6</v>
      </c>
      <c r="L765" s="2">
        <f t="shared" si="52"/>
        <v>4.8925688639650964E-3</v>
      </c>
    </row>
    <row r="766" spans="8:12">
      <c r="H766" s="26">
        <v>0.26300000000000101</v>
      </c>
      <c r="I766" s="2">
        <f t="shared" si="49"/>
        <v>6.5593875288989759E-2</v>
      </c>
      <c r="J766" s="2">
        <f t="shared" si="50"/>
        <v>1.0540664530605091</v>
      </c>
      <c r="K766" s="2">
        <f t="shared" si="51"/>
        <v>5.5639950639201615E-6</v>
      </c>
      <c r="L766" s="2">
        <f t="shared" si="52"/>
        <v>4.6025235753371172E-3</v>
      </c>
    </row>
    <row r="767" spans="8:12">
      <c r="H767" s="26">
        <v>0.26400000000000101</v>
      </c>
      <c r="I767" s="2">
        <f t="shared" si="49"/>
        <v>6.3242669451877745E-2</v>
      </c>
      <c r="J767" s="2">
        <f t="shared" si="50"/>
        <v>1.0460651616133618</v>
      </c>
      <c r="K767" s="2">
        <f t="shared" si="51"/>
        <v>4.9827540152495763E-6</v>
      </c>
      <c r="L767" s="2">
        <f t="shared" si="52"/>
        <v>4.3285517589016758E-3</v>
      </c>
    </row>
    <row r="768" spans="8:12">
      <c r="H768" s="26">
        <v>0.26500000000000101</v>
      </c>
      <c r="I768" s="2">
        <f t="shared" si="49"/>
        <v>6.0966383490379694E-2</v>
      </c>
      <c r="J768" s="2">
        <f t="shared" si="50"/>
        <v>1.0380877319748356</v>
      </c>
      <c r="K768" s="2">
        <f t="shared" si="51"/>
        <v>4.4603283385916665E-6</v>
      </c>
      <c r="L768" s="2">
        <f t="shared" si="52"/>
        <v>4.0698342927105065E-3</v>
      </c>
    </row>
    <row r="769" spans="8:12">
      <c r="H769" s="26">
        <v>0.26600000000000101</v>
      </c>
      <c r="I769" s="2">
        <f t="shared" si="49"/>
        <v>5.8763006998571572E-2</v>
      </c>
      <c r="J769" s="2">
        <f t="shared" si="50"/>
        <v>1.0301345467402656</v>
      </c>
      <c r="K769" s="2">
        <f t="shared" si="51"/>
        <v>3.9909738450622869E-6</v>
      </c>
      <c r="L769" s="2">
        <f t="shared" si="52"/>
        <v>3.8255894172058735E-3</v>
      </c>
    </row>
    <row r="770" spans="8:12">
      <c r="H770" s="26">
        <v>0.26700000000000101</v>
      </c>
      <c r="I770" s="2">
        <f t="shared" si="49"/>
        <v>5.6630569114828319E-2</v>
      </c>
      <c r="J770" s="2">
        <f t="shared" si="50"/>
        <v>1.0222059830068997</v>
      </c>
      <c r="K770" s="2">
        <f t="shared" si="51"/>
        <v>3.5694853490330724E-6</v>
      </c>
      <c r="L770" s="2">
        <f t="shared" si="52"/>
        <v>3.5950712875515594E-3</v>
      </c>
    </row>
    <row r="771" spans="8:12">
      <c r="H771" s="26">
        <v>0.26800000000000102</v>
      </c>
      <c r="I771" s="2">
        <f t="shared" si="49"/>
        <v>5.4567138280678093E-2</v>
      </c>
      <c r="J771" s="2">
        <f t="shared" si="50"/>
        <v>1.0143024123626454</v>
      </c>
      <c r="K771" s="2">
        <f t="shared" si="51"/>
        <v>3.1911483633865359E-6</v>
      </c>
      <c r="L771" s="2">
        <f t="shared" si="52"/>
        <v>3.377568567566581E-3</v>
      </c>
    </row>
    <row r="772" spans="8:12">
      <c r="H772" s="26">
        <v>0.26900000000000102</v>
      </c>
      <c r="I772" s="2">
        <f t="shared" si="49"/>
        <v>5.2570821978778659E-2</v>
      </c>
      <c r="J772" s="2">
        <f t="shared" si="50"/>
        <v>1.0064242008758826</v>
      </c>
      <c r="K772" s="2">
        <f t="shared" si="51"/>
        <v>2.8516948957727083E-6</v>
      </c>
      <c r="L772" s="2">
        <f t="shared" si="52"/>
        <v>3.1724030648835424E-3</v>
      </c>
    </row>
    <row r="773" spans="8:12">
      <c r="H773" s="26">
        <v>0.27000000000000102</v>
      </c>
      <c r="I773" s="2">
        <f t="shared" ref="I773:I803" si="53">NORMDIST(H773,$G$20,$G$15,0)</f>
        <v>5.0639766451009295E-2</v>
      </c>
      <c r="J773" s="2">
        <f t="shared" si="50"/>
        <v>0.99857170908632753</v>
      </c>
      <c r="K773" s="2">
        <f t="shared" si="51"/>
        <v>2.5472630198906106E-6</v>
      </c>
      <c r="L773" s="2">
        <f t="shared" si="52"/>
        <v>2.9789284069035725E-3</v>
      </c>
    </row>
    <row r="774" spans="8:12">
      <c r="H774" s="26">
        <v>0.27100000000000102</v>
      </c>
      <c r="I774" s="2">
        <f t="shared" si="53"/>
        <v>4.8772156397658376E-2</v>
      </c>
      <c r="J774" s="2">
        <f t="shared" ref="J774:J803" si="54">NORMDIST(H774,$G$21,$G$16,0)</f>
        <v>0.99074529199694772</v>
      </c>
      <c r="K774" s="2">
        <f t="shared" ref="K774:K803" si="55">NORMDIST(H774,$G$22,$G$17,0)</f>
        <v>2.2743599196350115E-6</v>
      </c>
      <c r="L774" s="2">
        <f t="shared" ref="L774:L803" si="56">NORMDIST(H774,$G$2,$G$7,0)</f>
        <v>2.7965287570741394E-3</v>
      </c>
    </row>
    <row r="775" spans="8:12">
      <c r="H775" s="26">
        <v>0.27200000000000102</v>
      </c>
      <c r="I775" s="2">
        <f t="shared" si="53"/>
        <v>4.6966214658670118E-2</v>
      </c>
      <c r="J775" s="2">
        <f t="shared" si="54"/>
        <v>0.98294529906691874</v>
      </c>
      <c r="K775" s="2">
        <f t="shared" si="55"/>
        <v>2.0298281262177974E-6</v>
      </c>
      <c r="L775" s="2">
        <f t="shared" si="56"/>
        <v>2.6246175709737684E-3</v>
      </c>
    </row>
    <row r="776" spans="8:12">
      <c r="H776" s="26">
        <v>0.27300000000000102</v>
      </c>
      <c r="I776" s="2">
        <f t="shared" si="53"/>
        <v>4.5220201877896632E-2</v>
      </c>
      <c r="J776" s="2">
        <f t="shared" si="54"/>
        <v>0.9751720742056158</v>
      </c>
      <c r="K776" s="2">
        <f t="shared" si="55"/>
        <v>1.8108146891769046E-6</v>
      </c>
      <c r="L776" s="2">
        <f t="shared" si="56"/>
        <v>2.4626363916492714E-3</v>
      </c>
    </row>
    <row r="777" spans="8:12">
      <c r="H777" s="26">
        <v>0.27400000000000102</v>
      </c>
      <c r="I777" s="2">
        <f t="shared" si="53"/>
        <v>4.3532416151286508E-2</v>
      </c>
      <c r="J777" s="2">
        <f t="shared" si="54"/>
        <v>0.9674259557676369</v>
      </c>
      <c r="K777" s="2">
        <f t="shared" si="55"/>
        <v>1.6147430416053445E-6</v>
      </c>
      <c r="L777" s="2">
        <f t="shared" si="56"/>
        <v>2.3100536836159484E-3</v>
      </c>
    </row>
    <row r="778" spans="8:12">
      <c r="H778" s="26">
        <v>0.27500000000000102</v>
      </c>
      <c r="I778" s="2">
        <f t="shared" si="53"/>
        <v>4.1901192659922044E-2</v>
      </c>
      <c r="J778" s="2">
        <f t="shared" si="54"/>
        <v>0.95970727654884469</v>
      </c>
      <c r="K778" s="2">
        <f t="shared" si="55"/>
        <v>1.4392873380451127E-6</v>
      </c>
      <c r="L778" s="2">
        <f t="shared" si="56"/>
        <v>2.1663637048994953E-3</v>
      </c>
    </row>
    <row r="779" spans="8:12">
      <c r="H779" s="26">
        <v>0.27600000000000102</v>
      </c>
      <c r="I779" s="2">
        <f t="shared" si="53"/>
        <v>4.0324903288799882E-2</v>
      </c>
      <c r="J779" s="2">
        <f t="shared" si="54"/>
        <v>0.9520163637834258</v>
      </c>
      <c r="K779" s="2">
        <f t="shared" si="55"/>
        <v>1.2823490603712491E-6</v>
      </c>
      <c r="L779" s="2">
        <f t="shared" si="56"/>
        <v>2.0310854164698623E-3</v>
      </c>
    </row>
    <row r="780" spans="8:12">
      <c r="H780" s="26">
        <v>0.27700000000000102</v>
      </c>
      <c r="I780" s="2">
        <f t="shared" si="53"/>
        <v>3.8801956232231878E-2</v>
      </c>
      <c r="J780" s="2">
        <f t="shared" si="54"/>
        <v>0.94435353914195508</v>
      </c>
      <c r="K780" s="2">
        <f t="shared" si="55"/>
        <v>1.1420357027101875E-6</v>
      </c>
      <c r="L780" s="2">
        <f t="shared" si="56"/>
        <v>1.9037614283917562E-3</v>
      </c>
    </row>
    <row r="781" spans="8:12">
      <c r="H781" s="26">
        <v>0.27800000000000102</v>
      </c>
      <c r="I781" s="2">
        <f t="shared" si="53"/>
        <v>3.7330795586723954E-2</v>
      </c>
      <c r="J781" s="2">
        <f t="shared" si="54"/>
        <v>0.93671911873046187</v>
      </c>
      <c r="K781" s="2">
        <f t="shared" si="55"/>
        <v>1.0166413610637415E-6</v>
      </c>
      <c r="L781" s="2">
        <f t="shared" si="56"/>
        <v>1.7839569819940125E-3</v>
      </c>
    </row>
    <row r="782" spans="8:12">
      <c r="H782" s="26">
        <v>0.27900000000000102</v>
      </c>
      <c r="I782" s="2">
        <f t="shared" si="53"/>
        <v>3.5909900932171154E-2</v>
      </c>
      <c r="J782" s="2">
        <f t="shared" si="54"/>
        <v>0.92911341309048512</v>
      </c>
      <c r="K782" s="2">
        <f t="shared" si="55"/>
        <v>9.0462906690945914E-7</v>
      </c>
      <c r="L782" s="2">
        <f t="shared" si="56"/>
        <v>1.6712589673402534E-3</v>
      </c>
    </row>
    <row r="783" spans="8:12">
      <c r="H783" s="26">
        <v>0.28000000000000103</v>
      </c>
      <c r="I783" s="2">
        <f t="shared" si="53"/>
        <v>3.4537786902189845E-2</v>
      </c>
      <c r="J783" s="2">
        <f t="shared" si="54"/>
        <v>0.92153672720011637</v>
      </c>
      <c r="K783" s="2">
        <f t="shared" si="55"/>
        <v>8.0461471668348223E-7</v>
      </c>
      <c r="L783" s="2">
        <f t="shared" si="56"/>
        <v>1.5652749752662132E-3</v>
      </c>
    </row>
    <row r="784" spans="8:12">
      <c r="H784" s="26">
        <v>0.28100000000000103</v>
      </c>
      <c r="I784" s="2">
        <f t="shared" si="53"/>
        <v>3.321300274438535E-2</v>
      </c>
      <c r="J784" s="2">
        <f t="shared" si="54"/>
        <v>0.91398936047601298</v>
      </c>
      <c r="K784" s="2">
        <f t="shared" si="55"/>
        <v>7.1535246078199478E-7</v>
      </c>
      <c r="L784" s="2">
        <f t="shared" si="56"/>
        <v>1.4656323832346156E-3</v>
      </c>
    </row>
    <row r="785" spans="8:12">
      <c r="H785" s="26">
        <v>0.28200000000000103</v>
      </c>
      <c r="I785" s="2">
        <f t="shared" si="53"/>
        <v>3.1934131871336348E-2</v>
      </c>
      <c r="J785" s="2">
        <f t="shared" si="54"/>
        <v>0.9064716067763845</v>
      </c>
      <c r="K785" s="2">
        <f t="shared" si="55"/>
        <v>6.3572142659924607E-7</v>
      </c>
      <c r="L785" s="2">
        <f t="shared" si="56"/>
        <v>1.3719774742462908E-3</v>
      </c>
    </row>
    <row r="786" spans="8:12">
      <c r="H786" s="26">
        <v>0.28300000000000097</v>
      </c>
      <c r="I786" s="2">
        <f t="shared" si="53"/>
        <v>3.0699791403055947E-2</v>
      </c>
      <c r="J786" s="2">
        <f t="shared" si="54"/>
        <v>0.89898375440493339</v>
      </c>
      <c r="K786" s="2">
        <f t="shared" si="55"/>
        <v>5.647136602070829E-7</v>
      </c>
      <c r="L786" s="2">
        <f t="shared" si="56"/>
        <v>1.2839745880365179E-3</v>
      </c>
    </row>
    <row r="787" spans="8:12">
      <c r="H787" s="26">
        <v>0.28400000000000097</v>
      </c>
      <c r="I787" s="2">
        <f t="shared" si="53"/>
        <v>2.9508631701668966E-2</v>
      </c>
      <c r="J787" s="2">
        <f t="shared" si="54"/>
        <v>0.89152608611574691</v>
      </c>
      <c r="K787" s="2">
        <f t="shared" si="55"/>
        <v>5.0142318062498855E-7</v>
      </c>
      <c r="L787" s="2">
        <f t="shared" si="56"/>
        <v>1.2013053037778008E-3</v>
      </c>
    </row>
    <row r="788" spans="8:12">
      <c r="H788" s="26">
        <v>0.28500000000000097</v>
      </c>
      <c r="I788" s="2">
        <f t="shared" si="53"/>
        <v>2.8359335899026786E-2</v>
      </c>
      <c r="J788" s="2">
        <f t="shared" si="54"/>
        <v>0.88409887911913243</v>
      </c>
      <c r="K788" s="2">
        <f t="shared" si="55"/>
        <v>4.4503604927831976E-7</v>
      </c>
      <c r="L788" s="2">
        <f t="shared" si="56"/>
        <v>1.1236676535048104E-3</v>
      </c>
    </row>
    <row r="789" spans="8:12">
      <c r="H789" s="26">
        <v>0.28600000000000098</v>
      </c>
      <c r="I789" s="2">
        <f t="shared" si="53"/>
        <v>2.7250619417957245E-2</v>
      </c>
      <c r="J789" s="2">
        <f t="shared" si="54"/>
        <v>0.87670240508838215</v>
      </c>
      <c r="K789" s="2">
        <f t="shared" si="55"/>
        <v>3.9482136524227505E-7</v>
      </c>
      <c r="L789" s="2">
        <f t="shared" si="56"/>
        <v>1.0507753654734708E-3</v>
      </c>
    </row>
    <row r="790" spans="8:12">
      <c r="H790" s="26">
        <v>0.28700000000000098</v>
      </c>
      <c r="I790" s="2">
        <f t="shared" si="53"/>
        <v>2.6181229487830335E-2</v>
      </c>
      <c r="J790" s="2">
        <f t="shared" si="54"/>
        <v>0.8693369301674615</v>
      </c>
      <c r="K790" s="2">
        <f t="shared" si="55"/>
        <v>3.5012310426337319E-7</v>
      </c>
      <c r="L790" s="2">
        <f t="shared" si="56"/>
        <v>9.8235713666427809E-4</v>
      </c>
    </row>
    <row r="791" spans="8:12">
      <c r="H791" s="26">
        <v>0.28800000000000098</v>
      </c>
      <c r="I791" s="2">
        <f t="shared" si="53"/>
        <v>2.5149944655097716E-2</v>
      </c>
      <c r="J791" s="2">
        <f t="shared" si="54"/>
        <v>0.86200271497961367</v>
      </c>
      <c r="K791" s="2">
        <f t="shared" si="55"/>
        <v>3.1035272637965235E-7</v>
      </c>
      <c r="L791" s="2">
        <f t="shared" si="56"/>
        <v>9.1815593363995173E-4</v>
      </c>
    </row>
    <row r="792" spans="8:12">
      <c r="H792" s="26">
        <v>0.28900000000000098</v>
      </c>
      <c r="I792" s="2">
        <f t="shared" si="53"/>
        <v>2.4155574289444509E-2</v>
      </c>
      <c r="J792" s="2">
        <f t="shared" si="54"/>
        <v>0.85470001463686407</v>
      </c>
      <c r="K792" s="2">
        <f t="shared" si="55"/>
        <v>2.7498248326432436E-7</v>
      </c>
      <c r="L792" s="2">
        <f t="shared" si="56"/>
        <v>8.5792832096872869E-4</v>
      </c>
    </row>
    <row r="793" spans="8:12">
      <c r="H793" s="26">
        <v>0.29000000000000098</v>
      </c>
      <c r="I793" s="2">
        <f t="shared" si="53"/>
        <v>2.319695808617139E-2</v>
      </c>
      <c r="J793" s="2">
        <f t="shared" si="54"/>
        <v>0.84742907875042273</v>
      </c>
      <c r="K793" s="2">
        <f t="shared" si="55"/>
        <v>2.435393622315222E-7</v>
      </c>
      <c r="L793" s="2">
        <f t="shared" si="56"/>
        <v>8.0144381642772685E-4</v>
      </c>
    </row>
    <row r="794" spans="8:12">
      <c r="H794" s="26">
        <v>0.29100000000000098</v>
      </c>
      <c r="I794" s="2">
        <f t="shared" si="53"/>
        <v>2.2272965565404427E-2</v>
      </c>
      <c r="J794" s="2">
        <f t="shared" si="54"/>
        <v>0.84019015144197118</v>
      </c>
      <c r="K794" s="2">
        <f t="shared" si="55"/>
        <v>2.1559960920143636E-7</v>
      </c>
      <c r="L794" s="2">
        <f t="shared" si="56"/>
        <v>7.4848427220499682E-4</v>
      </c>
    </row>
    <row r="795" spans="8:12">
      <c r="H795" s="26">
        <v>0.29200000000000098</v>
      </c>
      <c r="I795" s="2">
        <f t="shared" si="53"/>
        <v>2.1382495568710053E-2</v>
      </c>
      <c r="J795" s="2">
        <f t="shared" si="54"/>
        <v>0.83298347135582329</v>
      </c>
      <c r="K795" s="2">
        <f t="shared" si="55"/>
        <v>1.907837778576543E-7</v>
      </c>
      <c r="L795" s="2">
        <f t="shared" si="56"/>
        <v>6.9884328132451619E-4</v>
      </c>
    </row>
    <row r="796" spans="8:12">
      <c r="H796" s="26">
        <v>0.29300000000000098</v>
      </c>
      <c r="I796" s="2">
        <f t="shared" si="53"/>
        <v>2.052447575367284E-2</v>
      </c>
      <c r="J796" s="2">
        <f t="shared" si="54"/>
        <v>0.82580927167195162</v>
      </c>
      <c r="K796" s="2">
        <f t="shared" si="55"/>
        <v>1.6875225677238261E-7</v>
      </c>
      <c r="L796" s="2">
        <f t="shared" si="56"/>
        <v>6.5232560852516552E-4</v>
      </c>
    </row>
    <row r="797" spans="8:12">
      <c r="H797" s="26">
        <v>0.29400000000000098</v>
      </c>
      <c r="I797" s="2">
        <f t="shared" si="53"/>
        <v>1.9697862086972499E-2</v>
      </c>
      <c r="J797" s="2">
        <f t="shared" si="54"/>
        <v>0.8186677801198684</v>
      </c>
      <c r="K797" s="2">
        <f t="shared" si="55"/>
        <v>1.4920123045361182E-7</v>
      </c>
      <c r="L797" s="2">
        <f t="shared" si="56"/>
        <v>6.0874664483256177E-4</v>
      </c>
    </row>
    <row r="798" spans="8:12">
      <c r="H798" s="26">
        <v>0.29500000000000098</v>
      </c>
      <c r="I798" s="2">
        <f t="shared" si="53"/>
        <v>1.8901638336478243E-2</v>
      </c>
      <c r="J798" s="2">
        <f t="shared" si="54"/>
        <v>0.81155921899335159</v>
      </c>
      <c r="K798" s="2">
        <f t="shared" si="55"/>
        <v>1.3185903410897448E-7</v>
      </c>
      <c r="L798" s="2">
        <f t="shared" si="56"/>
        <v>5.6793188507153498E-4</v>
      </c>
    </row>
    <row r="799" spans="8:12">
      <c r="H799" s="26">
        <v>0.29600000000000098</v>
      </c>
      <c r="I799" s="2">
        <f t="shared" si="53"/>
        <v>1.8134815562857787E-2</v>
      </c>
      <c r="J799" s="2">
        <f t="shared" si="54"/>
        <v>0.80448380516600471</v>
      </c>
      <c r="K799" s="2">
        <f t="shared" si="55"/>
        <v>1.1648286544889275E-7</v>
      </c>
      <c r="L799" s="2">
        <f t="shared" si="56"/>
        <v>5.2971642757681516E-4</v>
      </c>
    </row>
    <row r="800" spans="8:12">
      <c r="H800" s="26">
        <v>0.29700000000000099</v>
      </c>
      <c r="I800" s="2">
        <f t="shared" si="53"/>
        <v>1.7396431611179326E-2</v>
      </c>
      <c r="J800" s="2">
        <f t="shared" si="54"/>
        <v>0.79744175010763874</v>
      </c>
      <c r="K800" s="2">
        <f t="shared" si="55"/>
        <v>1.0285582008993629E-7</v>
      </c>
      <c r="L800" s="2">
        <f t="shared" si="56"/>
        <v>4.9394449537010004E-4</v>
      </c>
    </row>
    <row r="801" spans="8:12">
      <c r="H801" s="26">
        <v>0.29800000000000099</v>
      </c>
      <c r="I801" s="2">
        <f t="shared" si="53"/>
        <v>1.668555060296531E-2</v>
      </c>
      <c r="J801" s="2">
        <f t="shared" si="54"/>
        <v>0.79043325990147117</v>
      </c>
      <c r="K801" s="2">
        <f t="shared" si="55"/>
        <v>9.0784220089920228E-8</v>
      </c>
      <c r="L801" s="2">
        <f t="shared" si="56"/>
        <v>4.604689780830963E-4</v>
      </c>
    </row>
    <row r="802" spans="8:12">
      <c r="H802" s="26">
        <v>0.29900000000000099</v>
      </c>
      <c r="I802" s="2">
        <f t="shared" si="53"/>
        <v>1.600126242913787E-2</v>
      </c>
      <c r="J802" s="2">
        <f t="shared" si="54"/>
        <v>0.78345853526212239</v>
      </c>
      <c r="K802" s="2">
        <f t="shared" si="55"/>
        <v>8.0095207869446974E-8</v>
      </c>
      <c r="L802" s="2">
        <f t="shared" si="56"/>
        <v>4.2915099391815833E-4</v>
      </c>
    </row>
    <row r="803" spans="8:12">
      <c r="H803" s="26">
        <v>0.30000000000000099</v>
      </c>
      <c r="I803" s="2">
        <f t="shared" si="53"/>
        <v>1.534268224427706E-2</v>
      </c>
      <c r="J803" s="2">
        <f t="shared" si="54"/>
        <v>0.77651777155440715</v>
      </c>
      <c r="K803" s="2">
        <f t="shared" si="55"/>
        <v>7.0634580269361886E-8</v>
      </c>
      <c r="L803" s="2">
        <f t="shared" si="56"/>
        <v>3.9985947095082025E-4</v>
      </c>
    </row>
    <row r="804" spans="8:12">
      <c r="H804" s="26">
        <v>0.30100000000000099</v>
      </c>
      <c r="I804" s="2">
        <f>NORMDIST(H804,$G$20,$G$15,0)</f>
        <v>1.4708949962594238E-2</v>
      </c>
      <c r="J804" s="2">
        <f>NORMDIST(H804,$G$21,$G$16,0)</f>
        <v>0.76961115881290421</v>
      </c>
      <c r="K804" s="2">
        <f>NORMDIST(H804,$G$22,$G$17,0)</f>
        <v>6.2264839777579349E-8</v>
      </c>
      <c r="L804" s="2">
        <f>NORMDIST(H804,$G$2,$G$7,0)</f>
        <v>3.7247074709171875E-4</v>
      </c>
    </row>
    <row r="805" spans="8:12">
      <c r="H805" s="26">
        <v>0.30200000000000099</v>
      </c>
      <c r="I805" s="2">
        <f t="shared" ref="I805:I868" si="57">NORMDIST(H805,$G$20,$G$15,0)</f>
        <v>1.4099229756004946E-2</v>
      </c>
      <c r="J805" s="2">
        <f t="shared" ref="J805:J868" si="58">NORMDIST(H805,$G$21,$G$16,0)</f>
        <v>0.76273888176229732</v>
      </c>
      <c r="K805" s="2">
        <f t="shared" ref="K805:K868" si="59">NORMDIST(H805,$G$22,$G$17,0)</f>
        <v>5.4863442048401615E-8</v>
      </c>
      <c r="L805" s="2">
        <f t="shared" ref="L805:L868" si="60">NORMDIST(H805,$G$2,$G$7,0)</f>
        <v>3.4686818803909088E-4</v>
      </c>
    </row>
    <row r="806" spans="8:12">
      <c r="H806" s="26">
        <v>0.30300000000000099</v>
      </c>
      <c r="I806" s="2">
        <f t="shared" si="57"/>
        <v>1.3512709554667237E-2</v>
      </c>
      <c r="J806" s="2">
        <f t="shared" si="58"/>
        <v>0.75590111983847208</v>
      </c>
      <c r="K806" s="2">
        <f t="shared" si="59"/>
        <v>4.8321220748085116E-8</v>
      </c>
      <c r="L806" s="2">
        <f t="shared" si="60"/>
        <v>3.2294182256708469E-4</v>
      </c>
    </row>
    <row r="807" spans="8:12">
      <c r="H807" s="26">
        <v>0.30400000000000099</v>
      </c>
      <c r="I807" s="2">
        <f t="shared" si="57"/>
        <v>1.2948600550334309E-2</v>
      </c>
      <c r="J807" s="2">
        <f t="shared" si="58"/>
        <v>0.74909804721036299</v>
      </c>
      <c r="K807" s="2">
        <f t="shared" si="59"/>
        <v>4.2540972506253515E-8</v>
      </c>
      <c r="L807" s="2">
        <f t="shared" si="60"/>
        <v>3.0058799450958005E-4</v>
      </c>
    </row>
    <row r="808" spans="8:12">
      <c r="H808" s="26">
        <v>0.30500000000000099</v>
      </c>
      <c r="I808" s="2">
        <f t="shared" si="57"/>
        <v>1.2406136702852302E-2</v>
      </c>
      <c r="J808" s="2">
        <f t="shared" si="58"/>
        <v>0.74232983280253362</v>
      </c>
      <c r="K808" s="2">
        <f t="shared" si="59"/>
        <v>3.743618634695951E-8</v>
      </c>
      <c r="L808" s="2">
        <f t="shared" si="60"/>
        <v>2.7970903081391398E-4</v>
      </c>
    </row>
    <row r="809" spans="8:12">
      <c r="H809" s="26">
        <v>0.30600000000000099</v>
      </c>
      <c r="I809" s="2">
        <f t="shared" si="57"/>
        <v>1.1884574250117559E-2</v>
      </c>
      <c r="J809" s="2">
        <f t="shared" si="58"/>
        <v>0.73559664031848182</v>
      </c>
      <c r="K809" s="2">
        <f t="shared" si="59"/>
        <v>3.2929903428048725E-8</v>
      </c>
      <c r="L809" s="2">
        <f t="shared" si="60"/>
        <v>2.6021292505387536E-4</v>
      </c>
    </row>
    <row r="810" spans="8:12">
      <c r="H810" s="26">
        <v>0.30700000000000099</v>
      </c>
      <c r="I810" s="2">
        <f t="shared" si="57"/>
        <v>1.1383191221790432E-2</v>
      </c>
      <c r="J810" s="2">
        <f t="shared" si="58"/>
        <v>0.72889862826465945</v>
      </c>
      <c r="K810" s="2">
        <f t="shared" si="59"/>
        <v>2.8953694244289431E-8</v>
      </c>
      <c r="L810" s="2">
        <f t="shared" si="60"/>
        <v>2.420130358064928E-4</v>
      </c>
    </row>
    <row r="811" spans="8:12">
      <c r="H811" s="26">
        <v>0.308000000000001</v>
      </c>
      <c r="I811" s="2">
        <f t="shared" si="57"/>
        <v>1.0901286957046947E-2</v>
      </c>
      <c r="J811" s="2">
        <f t="shared" si="58"/>
        <v>0.72223594997519147</v>
      </c>
      <c r="K811" s="2">
        <f t="shared" si="59"/>
        <v>2.5446741659015396E-8</v>
      </c>
      <c r="L811" s="2">
        <f t="shared" si="60"/>
        <v>2.2502779931240312E-4</v>
      </c>
    </row>
    <row r="812" spans="8:12">
      <c r="H812" s="26">
        <v>0.309000000000001</v>
      </c>
      <c r="I812" s="2">
        <f t="shared" si="57"/>
        <v>1.0438181626632938E-2</v>
      </c>
      <c r="J812" s="2">
        <f t="shared" si="58"/>
        <v>0.71560875363728471</v>
      </c>
      <c r="K812" s="2">
        <f t="shared" si="59"/>
        <v>2.2355019230516539E-8</v>
      </c>
      <c r="L812" s="2">
        <f t="shared" si="60"/>
        <v>2.0918045585500907E-4</v>
      </c>
    </row>
    <row r="813" spans="8:12">
      <c r="H813" s="26">
        <v>0.310000000000001</v>
      </c>
      <c r="I813" s="2">
        <f t="shared" si="57"/>
        <v>9.9932157594701653E-3</v>
      </c>
      <c r="J813" s="2">
        <f t="shared" si="58"/>
        <v>0.70901718231731736</v>
      </c>
      <c r="K813" s="2">
        <f t="shared" si="59"/>
        <v>1.9630555302065898E-8</v>
      </c>
      <c r="L813" s="2">
        <f t="shared" si="60"/>
        <v>1.9439878930905239E-4</v>
      </c>
    </row>
    <row r="814" spans="8:12">
      <c r="H814" s="26">
        <v>0.311000000000001</v>
      </c>
      <c r="I814" s="2">
        <f t="shared" si="57"/>
        <v>9.5657497740480844E-3</v>
      </c>
      <c r="J814" s="2">
        <f t="shared" si="58"/>
        <v>0.70246137398759279</v>
      </c>
      <c r="K814" s="2">
        <f t="shared" si="59"/>
        <v>1.7230774236611263E-8</v>
      </c>
      <c r="L814" s="2">
        <f t="shared" si="60"/>
        <v>1.8061487932470875E-4</v>
      </c>
    </row>
    <row r="815" spans="8:12">
      <c r="H815" s="26">
        <v>0.312000000000001</v>
      </c>
      <c r="I815" s="2">
        <f t="shared" si="57"/>
        <v>9.1551635148205274E-3</v>
      </c>
      <c r="J815" s="2">
        <f t="shared" si="58"/>
        <v>0.69594146155374592</v>
      </c>
      <c r="K815" s="2">
        <f t="shared" si="59"/>
        <v>1.5117907006431234E-8</v>
      </c>
      <c r="L815" s="2">
        <f t="shared" si="60"/>
        <v>1.6776486562874421E-4</v>
      </c>
    </row>
    <row r="816" spans="8:12">
      <c r="H816" s="26">
        <v>0.313000000000001</v>
      </c>
      <c r="I816" s="2">
        <f t="shared" si="57"/>
        <v>8.7608557938115214E-3</v>
      </c>
      <c r="J816" s="2">
        <f t="shared" si="58"/>
        <v>0.68945757288279863</v>
      </c>
      <c r="K816" s="2">
        <f t="shared" si="59"/>
        <v>1.3258464101530331E-8</v>
      </c>
      <c r="L816" s="2">
        <f t="shared" si="60"/>
        <v>1.5578872393966653E-4</v>
      </c>
    </row>
    <row r="817" spans="8:12">
      <c r="H817" s="26">
        <v>0.314000000000001</v>
      </c>
      <c r="I817" s="2">
        <f t="shared" si="57"/>
        <v>8.3822439376204858E-3</v>
      </c>
      <c r="J817" s="2">
        <f t="shared" si="58"/>
        <v>0.68300983083183864</v>
      </c>
      <c r="K817" s="2">
        <f t="shared" si="59"/>
        <v>1.1622764404730021E-8</v>
      </c>
      <c r="L817" s="2">
        <f t="shared" si="60"/>
        <v>1.4463005300912436E-4</v>
      </c>
    </row>
    <row r="818" spans="8:12">
      <c r="H818" s="26">
        <v>0.315000000000001</v>
      </c>
      <c r="I818" s="2">
        <f t="shared" si="57"/>
        <v>8.0187633400031471E-3</v>
      </c>
      <c r="J818" s="2">
        <f t="shared" si="58"/>
        <v>0.67659835327732265</v>
      </c>
      <c r="K818" s="2">
        <f t="shared" si="59"/>
        <v>1.0184514302296578E-8</v>
      </c>
      <c r="L818" s="2">
        <f t="shared" si="60"/>
        <v>1.3423587231698139E-4</v>
      </c>
    </row>
    <row r="819" spans="8:12">
      <c r="H819" s="26">
        <v>0.316000000000001</v>
      </c>
      <c r="I819" s="2">
        <f t="shared" si="57"/>
        <v>7.669867020191218E-3</v>
      </c>
      <c r="J819" s="2">
        <f t="shared" si="58"/>
        <v>0.67022325314498366</v>
      </c>
      <c r="K819" s="2">
        <f t="shared" si="59"/>
        <v>8.9204318620466839E-9</v>
      </c>
      <c r="L819" s="2">
        <f t="shared" si="60"/>
        <v>1.2455642996258179E-4</v>
      </c>
    </row>
    <row r="820" spans="8:12">
      <c r="H820" s="26">
        <v>0.317000000000001</v>
      </c>
      <c r="I820" s="2">
        <f t="shared" si="57"/>
        <v>7.3350251871006035E-3</v>
      </c>
      <c r="J820" s="2">
        <f t="shared" si="58"/>
        <v>0.66388463844033474</v>
      </c>
      <c r="K820" s="2">
        <f t="shared" si="59"/>
        <v>7.8099114212569172E-9</v>
      </c>
      <c r="L820" s="2">
        <f t="shared" si="60"/>
        <v>1.1554502030959953E-4</v>
      </c>
    </row>
    <row r="821" spans="8:12">
      <c r="H821" s="26">
        <v>0.318000000000001</v>
      </c>
      <c r="I821" s="2">
        <f t="shared" si="57"/>
        <v>7.013724809565359E-3</v>
      </c>
      <c r="J821" s="2">
        <f t="shared" si="58"/>
        <v>0.65758261227975401</v>
      </c>
      <c r="K821" s="2">
        <f t="shared" si="59"/>
        <v>6.83472438902626E-9</v>
      </c>
      <c r="L821" s="2">
        <f t="shared" si="60"/>
        <v>1.0715781095659062E-4</v>
      </c>
    </row>
    <row r="822" spans="8:12">
      <c r="H822" s="26">
        <v>0.319000000000001</v>
      </c>
      <c r="I822" s="2">
        <f t="shared" si="57"/>
        <v>6.7054691927223324E-3</v>
      </c>
      <c r="J822" s="2">
        <f t="shared" si="58"/>
        <v>0.65131727292214214</v>
      </c>
      <c r="K822" s="2">
        <f t="shared" si="59"/>
        <v>5.978752486280292E-9</v>
      </c>
      <c r="L822" s="2">
        <f t="shared" si="60"/>
        <v>9.9353678619871908E-5</v>
      </c>
    </row>
    <row r="823" spans="8:12">
      <c r="H823" s="26">
        <v>0.32000000000000101</v>
      </c>
      <c r="I823" s="2">
        <f t="shared" si="57"/>
        <v>6.4097775606594349E-3</v>
      </c>
      <c r="J823" s="2">
        <f t="shared" si="58"/>
        <v>0.64508871380113797</v>
      </c>
      <c r="K823" s="2">
        <f t="shared" si="59"/>
        <v>5.2277500252787391E-9</v>
      </c>
      <c r="L823" s="2">
        <f t="shared" si="60"/>
        <v>9.2094053529651228E-5</v>
      </c>
    </row>
    <row r="824" spans="8:12">
      <c r="H824" s="26">
        <v>0.32100000000000101</v>
      </c>
      <c r="I824" s="2">
        <f t="shared" si="57"/>
        <v>6.1261846454291474E-3</v>
      </c>
      <c r="J824" s="2">
        <f t="shared" si="58"/>
        <v>0.63889702355787803</v>
      </c>
      <c r="K824" s="2">
        <f t="shared" si="59"/>
        <v>4.5691321728877536E-9</v>
      </c>
      <c r="L824" s="2">
        <f t="shared" si="60"/>
        <v>8.5342771954374552E-5</v>
      </c>
    </row>
    <row r="825" spans="8:12">
      <c r="H825" s="26">
        <v>0.32200000000000101</v>
      </c>
      <c r="I825" s="2">
        <f t="shared" si="57"/>
        <v>5.8542402825174158E-3</v>
      </c>
      <c r="J825" s="2">
        <f t="shared" si="58"/>
        <v>0.63274228607429661</v>
      </c>
      <c r="K825" s="2">
        <f t="shared" si="59"/>
        <v>3.9917864512975164E-9</v>
      </c>
      <c r="L825" s="2">
        <f t="shared" si="60"/>
        <v>7.9065936482064627E-5</v>
      </c>
    </row>
    <row r="826" spans="8:12">
      <c r="H826" s="26">
        <v>0.32300000000000101</v>
      </c>
      <c r="I826" s="2">
        <f t="shared" si="57"/>
        <v>5.5935090128476491E-3</v>
      </c>
      <c r="J826" s="2">
        <f t="shared" si="58"/>
        <v>0.62662458050694125</v>
      </c>
      <c r="K826" s="2">
        <f t="shared" si="59"/>
        <v>3.4859050093127414E-9</v>
      </c>
      <c r="L826" s="2">
        <f t="shared" si="60"/>
        <v>7.3231783700961024E-5</v>
      </c>
    </row>
    <row r="827" spans="8:12">
      <c r="H827" s="26">
        <v>0.32400000000000101</v>
      </c>
      <c r="I827" s="2">
        <f t="shared" si="57"/>
        <v>5.3435696913890262E-3</v>
      </c>
      <c r="J827" s="2">
        <f t="shared" si="58"/>
        <v>0.62054398132130206</v>
      </c>
      <c r="K827" s="2">
        <f t="shared" si="59"/>
        <v>3.0428354495752916E-9</v>
      </c>
      <c r="L827" s="2">
        <f t="shared" si="60"/>
        <v>6.7810558935033283E-5</v>
      </c>
    </row>
    <row r="828" spans="8:12">
      <c r="H828" s="26">
        <v>0.32500000000000101</v>
      </c>
      <c r="I828" s="2">
        <f t="shared" si="57"/>
        <v>5.1040151024282256E-3</v>
      </c>
      <c r="J828" s="2">
        <f t="shared" si="58"/>
        <v>0.61450055832663819</v>
      </c>
      <c r="K828" s="2">
        <f t="shared" si="59"/>
        <v>2.6549482246103947E-9</v>
      </c>
      <c r="L828" s="2">
        <f t="shared" si="60"/>
        <v>6.2774397702911909E-5</v>
      </c>
    </row>
    <row r="829" spans="8:12">
      <c r="H829" s="26">
        <v>0.32600000000000101</v>
      </c>
      <c r="I829" s="2">
        <f t="shared" si="57"/>
        <v>4.8744515815542355E-3</v>
      </c>
      <c r="J829" s="2">
        <f t="shared" si="58"/>
        <v>0.60849437671128948</v>
      </c>
      <c r="K829" s="2">
        <f t="shared" si="59"/>
        <v>2.3155188197187172E-9</v>
      </c>
      <c r="L829" s="2">
        <f t="shared" si="60"/>
        <v>5.8097213581470675E-5</v>
      </c>
    </row>
    <row r="830" spans="8:12">
      <c r="H830" s="26">
        <v>0.32700000000000101</v>
      </c>
      <c r="I830" s="2">
        <f t="shared" si="57"/>
        <v>4.6544986443964702E-3</v>
      </c>
      <c r="J830" s="2">
        <f t="shared" si="58"/>
        <v>0.60252549707846148</v>
      </c>
      <c r="K830" s="2">
        <f t="shared" si="59"/>
        <v>2.0186231255638261E-9</v>
      </c>
      <c r="L830" s="2">
        <f t="shared" si="60"/>
        <v>5.3754592167670985E-5</v>
      </c>
    </row>
    <row r="831" spans="8:12">
      <c r="H831" s="26">
        <v>0.32800000000000101</v>
      </c>
      <c r="I831" s="2">
        <f t="shared" si="57"/>
        <v>4.4437886221477107E-3</v>
      </c>
      <c r="J831" s="2">
        <f t="shared" si="58"/>
        <v>0.5965939754824725</v>
      </c>
      <c r="K831" s="2">
        <f t="shared" si="59"/>
        <v>1.7590445697419606E-9</v>
      </c>
      <c r="L831" s="2">
        <f t="shared" si="60"/>
        <v>4.972369084436177E-5</v>
      </c>
    </row>
    <row r="832" spans="8:12">
      <c r="H832" s="26">
        <v>0.32900000000000101</v>
      </c>
      <c r="I832" s="2">
        <f t="shared" si="57"/>
        <v>4.2419663038946401E-3</v>
      </c>
      <c r="J832" s="2">
        <f t="shared" si="58"/>
        <v>0.59069986346544912</v>
      </c>
      <c r="K832" s="2">
        <f t="shared" si="59"/>
        <v>1.5321917264094792E-9</v>
      </c>
      <c r="L832" s="2">
        <f t="shared" si="60"/>
        <v>4.5983144067488852E-5</v>
      </c>
    </row>
    <row r="833" spans="8:12">
      <c r="H833" s="26">
        <v>0.33000000000000101</v>
      </c>
      <c r="I833" s="2">
        <f t="shared" si="57"/>
        <v>4.04868858577076E-3</v>
      </c>
      <c r="J833" s="2">
        <f t="shared" si="58"/>
        <v>0.58484320809445733</v>
      </c>
      <c r="K833" s="2">
        <f t="shared" si="59"/>
        <v>1.3340252577722034E-9</v>
      </c>
      <c r="L833" s="2">
        <f t="shared" si="60"/>
        <v>4.2512973903628318E-5</v>
      </c>
    </row>
    <row r="834" spans="8:12">
      <c r="H834" s="26">
        <v>0.33100000000000102</v>
      </c>
      <c r="I834" s="2">
        <f t="shared" si="57"/>
        <v>3.8636241269385065E-3</v>
      </c>
      <c r="J834" s="2">
        <f t="shared" si="58"/>
        <v>0.5790240519990616</v>
      </c>
      <c r="K834" s="2">
        <f t="shared" si="59"/>
        <v>1.1609931623533211E-9</v>
      </c>
      <c r="L834" s="2">
        <f t="shared" si="60"/>
        <v>3.9294505557890636E-5</v>
      </c>
    </row>
    <row r="835" spans="8:12">
      <c r="H835" s="26">
        <v>0.33200000000000102</v>
      </c>
      <c r="I835" s="2">
        <f t="shared" si="57"/>
        <v>3.6864530123999957E-3</v>
      </c>
      <c r="J835" s="2">
        <f t="shared" si="58"/>
        <v>0.57324243340929237</v>
      </c>
      <c r="K835" s="2">
        <f t="shared" si="59"/>
        <v>1.0099734137665213E-9</v>
      </c>
      <c r="L835" s="2">
        <f t="shared" si="60"/>
        <v>3.6310287643066649E-5</v>
      </c>
    </row>
    <row r="836" spans="8:12">
      <c r="H836" s="26">
        <v>0.33300000000000102</v>
      </c>
      <c r="I836" s="2">
        <f t="shared" si="57"/>
        <v>3.5168664226286482E-3</v>
      </c>
      <c r="J836" s="2">
        <f t="shared" si="58"/>
        <v>0.56749838619401738</v>
      </c>
      <c r="K836" s="2">
        <f t="shared" si="59"/>
        <v>8.7822317142226463E-10</v>
      </c>
      <c r="L836" s="2">
        <f t="shared" si="60"/>
        <v>3.3544016951387833E-5</v>
      </c>
    </row>
    <row r="837" spans="8:12">
      <c r="H837" s="26">
        <v>0.33400000000000102</v>
      </c>
      <c r="I837" s="2">
        <f t="shared" si="57"/>
        <v>3.3545663100071166E-3</v>
      </c>
      <c r="J837" s="2">
        <f t="shared" si="58"/>
        <v>0.56179193989969856</v>
      </c>
      <c r="K837" s="2">
        <f t="shared" si="59"/>
        <v>7.633338322715428E-10</v>
      </c>
      <c r="L837" s="2">
        <f t="shared" si="60"/>
        <v>3.0980467500459485E-5</v>
      </c>
    </row>
    <row r="838" spans="8:12">
      <c r="H838" s="26">
        <v>0.33500000000000102</v>
      </c>
      <c r="I838" s="2">
        <f t="shared" si="57"/>
        <v>3.1992650820505128E-3</v>
      </c>
      <c r="J838" s="2">
        <f t="shared" si="58"/>
        <v>0.55612311978952744</v>
      </c>
      <c r="K838" s="2">
        <f t="shared" si="59"/>
        <v>6.6319127132701549E-10</v>
      </c>
      <c r="L838" s="2">
        <f t="shared" si="60"/>
        <v>2.8605423634797463E-5</v>
      </c>
    </row>
    <row r="839" spans="8:12">
      <c r="H839" s="26">
        <v>0.33600000000000102</v>
      </c>
      <c r="I839" s="2">
        <f t="shared" si="57"/>
        <v>3.0506852913877542E-3</v>
      </c>
      <c r="J839" s="2">
        <f t="shared" si="58"/>
        <v>0.55049194688292258</v>
      </c>
      <c r="K839" s="2">
        <f t="shared" si="59"/>
        <v>5.7594068918821203E-10</v>
      </c>
      <c r="L839" s="2">
        <f t="shared" si="60"/>
        <v>2.6405616973951897E-5</v>
      </c>
    </row>
    <row r="840" spans="8:12">
      <c r="H840" s="26">
        <v>0.33700000000000102</v>
      </c>
      <c r="I840" s="2">
        <f t="shared" si="57"/>
        <v>2.9085593324679822E-3</v>
      </c>
      <c r="J840" s="2">
        <f t="shared" si="58"/>
        <v>0.54489843799537996</v>
      </c>
      <c r="K840" s="2">
        <f t="shared" si="59"/>
        <v>4.9995554794434371E-10</v>
      </c>
      <c r="L840" s="2">
        <f t="shared" si="60"/>
        <v>2.4368667007447729E-5</v>
      </c>
    </row>
    <row r="841" spans="8:12">
      <c r="H841" s="26">
        <v>0.33800000000000102</v>
      </c>
      <c r="I841" s="2">
        <f t="shared" si="57"/>
        <v>2.7726291449535353E-3</v>
      </c>
      <c r="J841" s="2">
        <f t="shared" si="58"/>
        <v>0.53934260577866422</v>
      </c>
      <c r="K841" s="2">
        <f t="shared" si="59"/>
        <v>4.3381013336727648E-10</v>
      </c>
      <c r="L841" s="2">
        <f t="shared" si="60"/>
        <v>2.2483025145707736E-5</v>
      </c>
    </row>
    <row r="842" spans="8:12">
      <c r="H842" s="26">
        <v>0.33900000000000102</v>
      </c>
      <c r="I842" s="2">
        <f t="shared" si="57"/>
        <v>2.6426459237556617E-3</v>
      </c>
      <c r="J842" s="2">
        <f t="shared" si="58"/>
        <v>0.53382445876132567</v>
      </c>
      <c r="K842" s="2">
        <f t="shared" si="59"/>
        <v>3.7625533190186771E-10</v>
      </c>
      <c r="L842" s="2">
        <f t="shared" si="60"/>
        <v>2.0737922044752769E-5</v>
      </c>
    </row>
    <row r="843" spans="8:12">
      <c r="H843" s="26">
        <v>0.34000000000000102</v>
      </c>
      <c r="I843" s="2">
        <f t="shared" si="57"/>
        <v>2.5183698356642816E-3</v>
      </c>
      <c r="J843" s="2">
        <f t="shared" si="58"/>
        <v>0.52834400138953619</v>
      </c>
      <c r="K843" s="2">
        <f t="shared" si="59"/>
        <v>3.2619725621003722E-10</v>
      </c>
      <c r="L843" s="2">
        <f t="shared" si="60"/>
        <v>1.9123318030804016E-5</v>
      </c>
    </row>
    <row r="844" spans="8:12">
      <c r="H844" s="26">
        <v>0.34100000000000102</v>
      </c>
      <c r="I844" s="2">
        <f t="shared" si="57"/>
        <v>2.3995697425184368E-3</v>
      </c>
      <c r="J844" s="2">
        <f t="shared" si="58"/>
        <v>0.52290123406822742</v>
      </c>
      <c r="K844" s="2">
        <f t="shared" si="59"/>
        <v>2.8267839347139125E-10</v>
      </c>
      <c r="L844" s="2">
        <f t="shared" si="60"/>
        <v>1.7629856458947803E-5</v>
      </c>
    </row>
    <row r="845" spans="8:12">
      <c r="H845" s="26">
        <v>0.34200000000000103</v>
      </c>
      <c r="I845" s="2">
        <f t="shared" si="57"/>
        <v>2.2860229308597126E-3</v>
      </c>
      <c r="J845" s="2">
        <f t="shared" si="58"/>
        <v>0.51749615320252229</v>
      </c>
      <c r="K845" s="2">
        <f t="shared" si="59"/>
        <v>2.4486098677605011E-10</v>
      </c>
      <c r="L845" s="2">
        <f t="shared" si="60"/>
        <v>1.6248819847760692E-5</v>
      </c>
    </row>
    <row r="846" spans="8:12">
      <c r="H846" s="26">
        <v>0.34300000000000103</v>
      </c>
      <c r="I846" s="2">
        <f t="shared" si="57"/>
        <v>2.1775148480067956E-3</v>
      </c>
      <c r="J846" s="2">
        <f t="shared" si="58"/>
        <v>0.51212875123944679</v>
      </c>
      <c r="K846" s="2">
        <f t="shared" si="59"/>
        <v>2.1201239220685444E-10</v>
      </c>
      <c r="L846" s="2">
        <f t="shared" si="60"/>
        <v>1.4972088639253343E-5</v>
      </c>
    </row>
    <row r="847" spans="8:12">
      <c r="H847" s="26">
        <v>0.34400000000000103</v>
      </c>
      <c r="I847" s="2">
        <f t="shared" si="57"/>
        <v>2.0738388444855819E-3</v>
      </c>
      <c r="J847" s="2">
        <f t="shared" si="58"/>
        <v>0.50679901670991045</v>
      </c>
      <c r="K847" s="2">
        <f t="shared" si="59"/>
        <v>1.8349218299701724E-10</v>
      </c>
      <c r="L847" s="2">
        <f t="shared" si="60"/>
        <v>1.3792102440662098E-5</v>
      </c>
    </row>
    <row r="848" spans="8:12">
      <c r="H848" s="26">
        <v>0.34500000000000097</v>
      </c>
      <c r="I848" s="2">
        <f t="shared" si="57"/>
        <v>1.9747959227455966E-3</v>
      </c>
      <c r="J848" s="2">
        <f t="shared" si="58"/>
        <v>0.50150693427094573</v>
      </c>
      <c r="K848" s="2">
        <f t="shared" si="59"/>
        <v>1.5874079782515524E-10</v>
      </c>
      <c r="L848" s="2">
        <f t="shared" si="60"/>
        <v>1.2701823611520959E-5</v>
      </c>
    </row>
    <row r="849" spans="8:12">
      <c r="H849" s="26">
        <v>0.34600000000000097</v>
      </c>
      <c r="I849" s="2">
        <f t="shared" si="57"/>
        <v>1.8801944920901984E-3</v>
      </c>
      <c r="J849" s="2">
        <f t="shared" si="58"/>
        <v>0.49625248474818917</v>
      </c>
      <c r="K849" s="2">
        <f t="shared" si="59"/>
        <v>1.3726955319635461E-10</v>
      </c>
      <c r="L849" s="2">
        <f t="shared" si="60"/>
        <v>1.1694703066074607E-5</v>
      </c>
    </row>
    <row r="850" spans="8:12">
      <c r="H850" s="26">
        <v>0.34700000000000097</v>
      </c>
      <c r="I850" s="2">
        <f t="shared" si="57"/>
        <v>1.7898501297450966E-3</v>
      </c>
      <c r="J850" s="2">
        <f t="shared" si="58"/>
        <v>0.49103564517860188</v>
      </c>
      <c r="K850" s="2">
        <f t="shared" si="59"/>
        <v>1.1865186024738391E-10</v>
      </c>
      <c r="L850" s="2">
        <f t="shared" si="60"/>
        <v>1.0764648167465451E-5</v>
      </c>
    </row>
    <row r="851" spans="8:12">
      <c r="H851" s="26">
        <v>0.34800000000000098</v>
      </c>
      <c r="I851" s="2">
        <f t="shared" si="57"/>
        <v>1.7035853479866155E-3</v>
      </c>
      <c r="J851" s="2">
        <f t="shared" si="58"/>
        <v>0.48585638885340809</v>
      </c>
      <c r="K851" s="2">
        <f t="shared" si="59"/>
        <v>1.02515504468617E-10</v>
      </c>
      <c r="L851" s="2">
        <f t="shared" si="60"/>
        <v>9.9059925962363403E-6</v>
      </c>
    </row>
    <row r="852" spans="8:12">
      <c r="H852" s="26">
        <v>0.34900000000000098</v>
      </c>
      <c r="I852" s="2">
        <f t="shared" si="57"/>
        <v>1.6212293672488026E-3</v>
      </c>
      <c r="J852" s="2">
        <f t="shared" si="58"/>
        <v>0.48071468536124701</v>
      </c>
      <c r="K852" s="2">
        <f t="shared" si="59"/>
        <v>8.8535862991077922E-11</v>
      </c>
      <c r="L852" s="2">
        <f t="shared" si="60"/>
        <v>9.1134680815572543E-6</v>
      </c>
    </row>
    <row r="853" spans="8:12">
      <c r="H853" s="26">
        <v>0.35000000000000098</v>
      </c>
      <c r="I853" s="2">
        <f t="shared" si="57"/>
        <v>1.54261789512595E-3</v>
      </c>
      <c r="J853" s="2">
        <f t="shared" si="58"/>
        <v>0.47561050063152355</v>
      </c>
      <c r="K853" s="2">
        <f t="shared" si="59"/>
        <v>7.6429948456142116E-11</v>
      </c>
      <c r="L853" s="2">
        <f t="shared" si="60"/>
        <v>8.3821778892019112E-6</v>
      </c>
    </row>
    <row r="854" spans="8:12">
      <c r="H854" s="26">
        <v>0.35100000000000098</v>
      </c>
      <c r="I854" s="2">
        <f t="shared" si="57"/>
        <v>1.4675929111849803E-3</v>
      </c>
      <c r="J854" s="2">
        <f t="shared" si="58"/>
        <v>0.47054379697794824</v>
      </c>
      <c r="K854" s="2">
        <f t="shared" si="59"/>
        <v>6.5951181258641017E-11</v>
      </c>
      <c r="L854" s="2">
        <f t="shared" si="60"/>
        <v>7.7075719656849595E-6</v>
      </c>
    </row>
    <row r="855" spans="8:12">
      <c r="H855" s="26">
        <v>0.35200000000000098</v>
      </c>
      <c r="I855" s="2">
        <f t="shared" si="57"/>
        <v>1.3960024575001516E-3</v>
      </c>
      <c r="J855" s="2">
        <f t="shared" si="58"/>
        <v>0.46551453314225388</v>
      </c>
      <c r="K855" s="2">
        <f t="shared" si="59"/>
        <v>5.6884803302372165E-11</v>
      </c>
      <c r="L855" s="2">
        <f t="shared" si="60"/>
        <v>7.0854236431249758E-6</v>
      </c>
    </row>
    <row r="856" spans="8:12">
      <c r="H856" s="26">
        <v>0.35300000000000098</v>
      </c>
      <c r="I856" s="2">
        <f t="shared" si="57"/>
        <v>1.3277004348208063E-3</v>
      </c>
      <c r="J856" s="2">
        <f t="shared" si="58"/>
        <v>0.46052266433807793</v>
      </c>
      <c r="K856" s="2">
        <f t="shared" si="59"/>
        <v>4.9043856483821555E-11</v>
      </c>
      <c r="L856" s="2">
        <f t="shared" si="60"/>
        <v>6.5118078143297074E-6</v>
      </c>
    </row>
    <row r="857" spans="8:12">
      <c r="H857" s="26">
        <v>0.35400000000000098</v>
      </c>
      <c r="I857" s="2">
        <f t="shared" si="57"/>
        <v>1.2625464042813491E-3</v>
      </c>
      <c r="J857" s="2">
        <f t="shared" si="58"/>
        <v>0.45556814229500103</v>
      </c>
      <c r="K857" s="2">
        <f t="shared" si="59"/>
        <v>4.2265658062879479E-11</v>
      </c>
      <c r="L857" s="2">
        <f t="shared" si="60"/>
        <v>5.9830804923163722E-6</v>
      </c>
    </row>
    <row r="858" spans="8:12">
      <c r="H858" s="26">
        <v>0.35500000000000098</v>
      </c>
      <c r="I858" s="2">
        <f t="shared" si="57"/>
        <v>1.2004053945611738E-3</v>
      </c>
      <c r="J858" s="2">
        <f t="shared" si="58"/>
        <v>0.45065091530272788</v>
      </c>
      <c r="K858" s="2">
        <f t="shared" si="59"/>
        <v>3.640871301170352E-11</v>
      </c>
      <c r="L858" s="2">
        <f t="shared" si="60"/>
        <v>5.4958596729861069E-6</v>
      </c>
    </row>
    <row r="859" spans="8:12">
      <c r="H859" s="26">
        <v>0.35600000000000098</v>
      </c>
      <c r="I859" s="2">
        <f t="shared" si="57"/>
        <v>1.1411477144011317E-3</v>
      </c>
      <c r="J859" s="2">
        <f t="shared" si="58"/>
        <v>0.44577092825540326</v>
      </c>
      <c r="K859" s="2">
        <f t="shared" si="59"/>
        <v>3.1350010465105202E-11</v>
      </c>
      <c r="L859" s="2">
        <f t="shared" si="60"/>
        <v>5.0470074239768836E-6</v>
      </c>
    </row>
    <row r="860" spans="8:12">
      <c r="H860" s="26">
        <v>0.35700000000000098</v>
      </c>
      <c r="I860" s="2">
        <f t="shared" si="57"/>
        <v>1.0846487703820499E-3</v>
      </c>
      <c r="J860" s="2">
        <f t="shared" si="58"/>
        <v>0.44092812269604814</v>
      </c>
      <c r="K860" s="2">
        <f t="shared" si="59"/>
        <v>2.6982657626648334E-11</v>
      </c>
      <c r="L860" s="2">
        <f t="shared" si="60"/>
        <v>4.6336131268276973E-6</v>
      </c>
    </row>
    <row r="861" spans="8:12">
      <c r="H861" s="26">
        <v>0.35800000000000098</v>
      </c>
      <c r="I861" s="2">
        <f t="shared" si="57"/>
        <v>1.0307888898699732E-3</v>
      </c>
      <c r="J861" s="2">
        <f t="shared" si="58"/>
        <v>0.43612243686110852</v>
      </c>
      <c r="K861" s="2">
        <f t="shared" si="59"/>
        <v>2.3213810002440414E-11</v>
      </c>
      <c r="L861" s="2">
        <f t="shared" si="60"/>
        <v>4.252977803507326E-6</v>
      </c>
    </row>
    <row r="862" spans="8:12">
      <c r="H862" s="26">
        <v>0.35900000000000098</v>
      </c>
      <c r="I862" s="2">
        <f t="shared" si="57"/>
        <v>9.7945314903208239E-4</v>
      </c>
      <c r="J862" s="2">
        <f t="shared" si="58"/>
        <v>0.43135380572510629</v>
      </c>
      <c r="K862" s="2">
        <f t="shared" si="59"/>
        <v>1.9962861718321775E-11</v>
      </c>
      <c r="L862" s="2">
        <f t="shared" si="60"/>
        <v>3.9025994620987535E-6</v>
      </c>
    </row>
    <row r="863" spans="8:12">
      <c r="H863" s="26">
        <v>0.36000000000000099</v>
      </c>
      <c r="I863" s="2">
        <f t="shared" si="57"/>
        <v>9.3053120582662957E-4</v>
      </c>
      <c r="J863" s="2">
        <f t="shared" si="58"/>
        <v>0.42662216104537698</v>
      </c>
      <c r="K863" s="2">
        <f t="shared" si="59"/>
        <v>1.7159863996360633E-11</v>
      </c>
      <c r="L863" s="2">
        <f t="shared" si="60"/>
        <v>3.5801593999924832E-6</v>
      </c>
    </row>
    <row r="864" spans="8:12">
      <c r="H864" s="26">
        <v>0.36100000000000099</v>
      </c>
      <c r="I864" s="2">
        <f t="shared" si="57"/>
        <v>8.8391713786989791E-4</v>
      </c>
      <c r="J864" s="2">
        <f t="shared" si="58"/>
        <v>0.42192743140689132</v>
      </c>
      <c r="K864" s="2">
        <f t="shared" si="59"/>
        <v>1.4744143686229869E-11</v>
      </c>
      <c r="L864" s="2">
        <f t="shared" si="60"/>
        <v>3.2835094063346911E-6</v>
      </c>
    </row>
    <row r="865" spans="8:12">
      <c r="H865" s="26">
        <v>0.36200000000000099</v>
      </c>
      <c r="I865" s="2">
        <f t="shared" si="57"/>
        <v>8.3950928508284535E-4</v>
      </c>
      <c r="J865" s="2">
        <f t="shared" si="58"/>
        <v>0.41726954226714347</v>
      </c>
      <c r="K865" s="2">
        <f t="shared" si="59"/>
        <v>1.2663097122352427E-11</v>
      </c>
      <c r="L865" s="2">
        <f t="shared" si="60"/>
        <v>3.0106598087062346E-6</v>
      </c>
    </row>
    <row r="866" spans="8:12">
      <c r="H866" s="26">
        <v>0.36300000000000099</v>
      </c>
      <c r="I866" s="2">
        <f t="shared" si="57"/>
        <v>7.9721009701995589E-4</v>
      </c>
      <c r="J866" s="2">
        <f t="shared" si="58"/>
        <v>0.41264841600109986</v>
      </c>
      <c r="K866" s="2">
        <f t="shared" si="59"/>
        <v>1.0871137558764571E-11</v>
      </c>
      <c r="L866" s="2">
        <f t="shared" si="60"/>
        <v>2.7597683120810823E-6</v>
      </c>
    </row>
    <row r="867" spans="8:12">
      <c r="H867" s="26">
        <v>0.36400000000000099</v>
      </c>
      <c r="I867" s="2">
        <f t="shared" si="57"/>
        <v>7.5692598478280053E-4</v>
      </c>
      <c r="J867" s="2">
        <f t="shared" si="58"/>
        <v>0.40806397194619659</v>
      </c>
      <c r="K867" s="2">
        <f t="shared" si="59"/>
        <v>9.3287770651076817E-12</v>
      </c>
      <c r="L867" s="2">
        <f t="shared" si="60"/>
        <v>2.5291295810351689E-6</v>
      </c>
    </row>
    <row r="868" spans="8:12">
      <c r="H868" s="26">
        <v>0.36500000000000099</v>
      </c>
      <c r="I868" s="2">
        <f t="shared" si="57"/>
        <v>7.1856717742090754E-4</v>
      </c>
      <c r="J868" s="2">
        <f t="shared" si="58"/>
        <v>0.40351612644737539</v>
      </c>
      <c r="K868" s="2">
        <f t="shared" si="59"/>
        <v>8.0018260887874269E-12</v>
      </c>
      <c r="L868" s="2">
        <f t="shared" si="60"/>
        <v>2.3171655189540137E-6</v>
      </c>
    </row>
    <row r="869" spans="8:12">
      <c r="H869" s="26">
        <v>0.36600000000000099</v>
      </c>
      <c r="I869" s="2">
        <f t="shared" ref="I869:I925" si="61">NORMDIST(H869,$G$20,$G$15,0)</f>
        <v>6.820475827227138E-4</v>
      </c>
      <c r="J869" s="2">
        <f t="shared" ref="J869:J925" si="62">NORMDIST(H869,$G$21,$G$16,0)</f>
        <v>0.39900479290214996</v>
      </c>
      <c r="K869" s="2">
        <f t="shared" ref="K869:K925" si="63">NORMDIST(H869,$G$22,$G$17,0)</f>
        <v>6.8606959355216224E-12</v>
      </c>
      <c r="L869" s="2">
        <f t="shared" ref="L869:L925" si="64">NORMDIST(H869,$G$2,$G$7,0)</f>
        <v>2.1224162006257338E-6</v>
      </c>
    </row>
    <row r="870" spans="8:12">
      <c r="H870" s="26">
        <v>0.36700000000000099</v>
      </c>
      <c r="I870" s="2">
        <f t="shared" si="61"/>
        <v>6.4728465229972696E-4</v>
      </c>
      <c r="J870" s="2">
        <f t="shared" si="62"/>
        <v>0.39452988180568932</v>
      </c>
      <c r="K870" s="2">
        <f t="shared" si="63"/>
        <v>5.8797912247308026E-12</v>
      </c>
      <c r="L870" s="2">
        <f t="shared" si="64"/>
        <v>1.9435314171112765E-6</v>
      </c>
    </row>
    <row r="871" spans="8:12">
      <c r="H871" s="26">
        <v>0.36800000000000099</v>
      </c>
      <c r="I871" s="2">
        <f t="shared" si="61"/>
        <v>6.1419925086736503E-4</v>
      </c>
      <c r="J871" s="2">
        <f t="shared" si="62"/>
        <v>0.39009130079591225</v>
      </c>
      <c r="K871" s="2">
        <f t="shared" si="63"/>
        <v>5.036980965495698E-12</v>
      </c>
      <c r="L871" s="2">
        <f t="shared" si="64"/>
        <v>1.7792627941608596E-6</v>
      </c>
    </row>
    <row r="872" spans="8:12">
      <c r="H872" s="26">
        <v>0.36900000000000099</v>
      </c>
      <c r="I872" s="2">
        <f t="shared" si="61"/>
        <v>5.8271552962653374E-4</v>
      </c>
      <c r="J872" s="2">
        <f t="shared" si="62"/>
        <v>0.38568895469858094</v>
      </c>
      <c r="K872" s="2">
        <f t="shared" si="63"/>
        <v>4.313138297985201E-12</v>
      </c>
      <c r="L872" s="2">
        <f t="shared" si="64"/>
        <v>1.6284564477006066E-6</v>
      </c>
    </row>
    <row r="873" spans="8:12">
      <c r="H873" s="26">
        <v>0.37000000000000099</v>
      </c>
      <c r="I873" s="2">
        <f t="shared" si="61"/>
        <v>5.5276080365051084E-4</v>
      </c>
      <c r="J873" s="2">
        <f t="shared" si="62"/>
        <v>0.38132274557238388</v>
      </c>
      <c r="K873" s="2">
        <f t="shared" si="63"/>
        <v>3.6917401764400975E-12</v>
      </c>
      <c r="L873" s="2">
        <f t="shared" si="64"/>
        <v>1.4900461420509895E-6</v>
      </c>
    </row>
    <row r="874" spans="8:12">
      <c r="H874" s="26">
        <v>0.371000000000001</v>
      </c>
      <c r="I874" s="2">
        <f t="shared" si="61"/>
        <v>5.2426543318243653E-4</v>
      </c>
      <c r="J874" s="2">
        <f t="shared" si="62"/>
        <v>0.3769925727540005</v>
      </c>
      <c r="K874" s="2">
        <f t="shared" si="63"/>
        <v>3.1585193525796057E-12</v>
      </c>
      <c r="L874" s="2">
        <f t="shared" si="64"/>
        <v>1.3630469185644715E-6</v>
      </c>
    </row>
    <row r="875" spans="8:12">
      <c r="H875" s="26">
        <v>0.372000000000001</v>
      </c>
      <c r="I875" s="2">
        <f t="shared" si="61"/>
        <v>4.9716270874943826E-4</v>
      </c>
      <c r="J875" s="2">
        <f t="shared" si="62"/>
        <v>0.37269833290313698</v>
      </c>
      <c r="K875" s="2">
        <f t="shared" si="63"/>
        <v>2.701161970067449E-12</v>
      </c>
      <c r="L875" s="2">
        <f t="shared" si="64"/>
        <v>1.2465491642881944E-6</v>
      </c>
    </row>
    <row r="876" spans="8:12">
      <c r="H876" s="26">
        <v>0.373000000000001</v>
      </c>
      <c r="I876" s="2">
        <f t="shared" si="61"/>
        <v>4.7138874000026261E-4</v>
      </c>
      <c r="J876" s="2">
        <f t="shared" si="62"/>
        <v>0.36843992004752374</v>
      </c>
      <c r="K876" s="2">
        <f t="shared" si="63"/>
        <v>2.3090449168481222E-12</v>
      </c>
      <c r="L876" s="2">
        <f t="shared" si="64"/>
        <v>1.1397130920738066E-6</v>
      </c>
    </row>
    <row r="877" spans="8:12">
      <c r="H877" s="26">
        <v>0.374000000000001</v>
      </c>
      <c r="I877" s="2">
        <f t="shared" si="61"/>
        <v>4.4688234817418188E-4</v>
      </c>
      <c r="J877" s="2">
        <f t="shared" si="62"/>
        <v>0.36421722562786613</v>
      </c>
      <c r="K877" s="2">
        <f t="shared" si="63"/>
        <v>1.9730078163949385E-12</v>
      </c>
      <c r="L877" s="2">
        <f t="shared" si="64"/>
        <v>1.0417636052750436E-6</v>
      </c>
    </row>
    <row r="878" spans="8:12">
      <c r="H878" s="26">
        <v>0.375000000000001</v>
      </c>
      <c r="I878" s="2">
        <f t="shared" si="61"/>
        <v>4.2358496210987952E-4</v>
      </c>
      <c r="J878" s="2">
        <f t="shared" si="62"/>
        <v>0.36003013854273924</v>
      </c>
      <c r="K878" s="2">
        <f t="shared" si="63"/>
        <v>1.6851551832919986E-12</v>
      </c>
      <c r="L878" s="2">
        <f t="shared" si="64"/>
        <v>9.5198552179890808E-7</v>
      </c>
    </row>
    <row r="879" spans="8:12">
      <c r="H879" s="26">
        <v>0.376000000000001</v>
      </c>
      <c r="I879" s="2">
        <f t="shared" si="61"/>
        <v>4.0144051770409431E-4</v>
      </c>
      <c r="J879" s="2">
        <f t="shared" si="62"/>
        <v>0.35587854519341794</v>
      </c>
      <c r="K879" s="2">
        <f t="shared" si="63"/>
        <v>1.4386848338033778E-12</v>
      </c>
      <c r="L879" s="2">
        <f t="shared" si="64"/>
        <v>8.6971913381272384E-7</v>
      </c>
    </row>
    <row r="880" spans="8:12">
      <c r="H880" s="26">
        <v>0.377000000000001</v>
      </c>
      <c r="I880" s="2">
        <f t="shared" si="61"/>
        <v>3.8039536073081469E-4</v>
      </c>
      <c r="J880" s="2">
        <f t="shared" si="62"/>
        <v>0.35176232952863312</v>
      </c>
      <c r="K880" s="2">
        <f t="shared" si="63"/>
        <v>1.2277391376277969E-12</v>
      </c>
      <c r="L880" s="2">
        <f t="shared" si="64"/>
        <v>7.9435608086103175E-7</v>
      </c>
    </row>
    <row r="881" spans="8:12">
      <c r="H881" s="26">
        <v>0.378000000000001</v>
      </c>
      <c r="I881" s="2">
        <f t="shared" si="61"/>
        <v>3.6039815293299179E-4</v>
      </c>
      <c r="J881" s="2">
        <f t="shared" si="62"/>
        <v>0.34768137308924557</v>
      </c>
      <c r="K881" s="2">
        <f t="shared" si="63"/>
        <v>1.0472761312618367E-12</v>
      </c>
      <c r="L881" s="2">
        <f t="shared" si="64"/>
        <v>7.2533551551726496E-7</v>
      </c>
    </row>
    <row r="882" spans="8:12">
      <c r="H882" s="26">
        <v>0.379000000000001</v>
      </c>
      <c r="I882" s="2">
        <f t="shared" si="61"/>
        <v>3.4139978129989396E-4</v>
      </c>
      <c r="J882" s="2">
        <f t="shared" si="62"/>
        <v>0.34363555505282978</v>
      </c>
      <c r="K882" s="2">
        <f t="shared" si="63"/>
        <v>8.929578936898258E-13</v>
      </c>
      <c r="L882" s="2">
        <f t="shared" si="64"/>
        <v>6.6214054198942424E-7</v>
      </c>
    </row>
    <row r="883" spans="8:12">
      <c r="H883" s="26">
        <v>0.380000000000001</v>
      </c>
      <c r="I883" s="2">
        <f t="shared" si="61"/>
        <v>3.2335327044442588E-4</v>
      </c>
      <c r="J883" s="2">
        <f t="shared" si="62"/>
        <v>0.33962475227815764</v>
      </c>
      <c r="K883" s="2">
        <f t="shared" si="63"/>
        <v>7.6105391800908166E-13</v>
      </c>
      <c r="L883" s="2">
        <f t="shared" si="64"/>
        <v>6.0429490932010988E-7</v>
      </c>
    </row>
    <row r="884" spans="8:12">
      <c r="H884" s="26">
        <v>0.381000000000001</v>
      </c>
      <c r="I884" s="2">
        <f t="shared" si="61"/>
        <v>3.0621369799602811E-4</v>
      </c>
      <c r="J884" s="2">
        <f t="shared" si="62"/>
        <v>0.33564883934957535</v>
      </c>
      <c r="K884" s="2">
        <f t="shared" si="63"/>
        <v>6.4835750384400155E-13</v>
      </c>
      <c r="L884" s="2">
        <f t="shared" si="64"/>
        <v>5.5135994197302918E-7</v>
      </c>
    </row>
    <row r="885" spans="8:12">
      <c r="H885" s="26">
        <v>0.38200000000000101</v>
      </c>
      <c r="I885" s="2">
        <f t="shared" si="61"/>
        <v>2.8993811292602243E-4</v>
      </c>
      <c r="J885" s="2">
        <f t="shared" si="62"/>
        <v>0.33170768862126482</v>
      </c>
      <c r="K885" s="2">
        <f t="shared" si="63"/>
        <v>5.5211345007916915E-13</v>
      </c>
      <c r="L885" s="2">
        <f t="shared" si="64"/>
        <v>5.0293169168382617E-7</v>
      </c>
    </row>
    <row r="886" spans="8:12">
      <c r="H886" s="26">
        <v>0.38300000000000101</v>
      </c>
      <c r="I886" s="2">
        <f t="shared" si="61"/>
        <v>2.74485456723618E-4</v>
      </c>
      <c r="J886" s="2">
        <f t="shared" si="62"/>
        <v>0.32780117026138095</v>
      </c>
      <c r="K886" s="2">
        <f t="shared" si="63"/>
        <v>4.6995555002770702E-13</v>
      </c>
      <c r="L886" s="2">
        <f t="shared" si="64"/>
        <v>4.5863829547618026E-7</v>
      </c>
    </row>
    <row r="887" spans="8:12">
      <c r="H887" s="26">
        <v>0.38400000000000101</v>
      </c>
      <c r="I887" s="2">
        <f t="shared" si="61"/>
        <v>2.598164873421167E-4</v>
      </c>
      <c r="J887" s="2">
        <f t="shared" si="62"/>
        <v>0.3239291522960574</v>
      </c>
      <c r="K887" s="2">
        <f t="shared" si="63"/>
        <v>3.9985258558897427E-13</v>
      </c>
      <c r="L887" s="2">
        <f t="shared" si="64"/>
        <v>4.1813752570775318E-7</v>
      </c>
    </row>
    <row r="888" spans="8:12">
      <c r="H888" s="26">
        <v>0.38500000000000101</v>
      </c>
      <c r="I888" s="2">
        <f t="shared" si="61"/>
        <v>2.4589370583626667E-4</v>
      </c>
      <c r="J888" s="2">
        <f t="shared" si="62"/>
        <v>0.32009150065327385</v>
      </c>
      <c r="K888" s="2">
        <f t="shared" si="63"/>
        <v>3.4006168671247022E-13</v>
      </c>
      <c r="L888" s="2">
        <f t="shared" si="64"/>
        <v>3.8111451891765875E-7</v>
      </c>
    </row>
    <row r="889" spans="8:12">
      <c r="H889" s="26">
        <v>0.38600000000000101</v>
      </c>
      <c r="I889" s="2">
        <f t="shared" si="61"/>
        <v>2.3268128561305953E-4</v>
      </c>
      <c r="J889" s="2">
        <f t="shared" si="62"/>
        <v>0.31628807920657592</v>
      </c>
      <c r="K889" s="2">
        <f t="shared" si="63"/>
        <v>2.8908807062701133E-13</v>
      </c>
      <c r="L889" s="2">
        <f t="shared" si="64"/>
        <v>3.472796711009632E-7</v>
      </c>
    </row>
    <row r="890" spans="8:12">
      <c r="H890" s="26">
        <v>0.38700000000000101</v>
      </c>
      <c r="I890" s="2">
        <f t="shared" si="61"/>
        <v>2.2014500421972292E-4</v>
      </c>
      <c r="J890" s="2">
        <f t="shared" si="62"/>
        <v>0.31251874981863964</v>
      </c>
      <c r="K890" s="2">
        <f t="shared" si="63"/>
        <v>2.456503045037266E-13</v>
      </c>
      <c r="L890" s="2">
        <f t="shared" si="64"/>
        <v>3.1636668783860075E-7</v>
      </c>
    </row>
    <row r="891" spans="8:12">
      <c r="H891" s="26">
        <v>0.38800000000000101</v>
      </c>
      <c r="I891" s="2">
        <f t="shared" si="61"/>
        <v>2.0825217759406451E-4</v>
      </c>
      <c r="J891" s="2">
        <f t="shared" si="62"/>
        <v>0.30878337238467568</v>
      </c>
      <c r="K891" s="2">
        <f t="shared" si="63"/>
        <v>2.0865034785955301E-13</v>
      </c>
      <c r="L891" s="2">
        <f t="shared" si="64"/>
        <v>2.8813077846618575E-7</v>
      </c>
    </row>
    <row r="892" spans="8:12">
      <c r="H892" s="26">
        <v>0.38900000000000101</v>
      </c>
      <c r="I892" s="2">
        <f t="shared" si="61"/>
        <v>1.9697159670377113E-4</v>
      </c>
      <c r="J892" s="2">
        <f t="shared" si="62"/>
        <v>0.30508180487566311</v>
      </c>
      <c r="K892" s="2">
        <f t="shared" si="63"/>
        <v>1.771477291502097E-13</v>
      </c>
      <c r="L892" s="2">
        <f t="shared" si="64"/>
        <v>2.623469841746947E-7</v>
      </c>
    </row>
    <row r="893" spans="8:12">
      <c r="H893" s="26">
        <v>0.39000000000000101</v>
      </c>
      <c r="I893" s="2">
        <f t="shared" si="61"/>
        <v>1.8627346650272538E-4</v>
      </c>
      <c r="J893" s="2">
        <f t="shared" si="62"/>
        <v>0.30141390338140839</v>
      </c>
      <c r="K893" s="2">
        <f t="shared" si="63"/>
        <v>1.5033729646958519E-13</v>
      </c>
      <c r="L893" s="2">
        <f t="shared" si="64"/>
        <v>2.3880863060261795E-7</v>
      </c>
    </row>
    <row r="894" spans="8:12">
      <c r="H894" s="26">
        <v>0.39100000000000101</v>
      </c>
      <c r="I894" s="2">
        <f t="shared" si="61"/>
        <v>1.7612934713384952E-4</v>
      </c>
      <c r="J894" s="2">
        <f t="shared" si="62"/>
        <v>0.29777952215341846</v>
      </c>
      <c r="K894" s="2">
        <f t="shared" si="63"/>
        <v>1.2753005666515366E-13</v>
      </c>
      <c r="L894" s="2">
        <f t="shared" si="64"/>
        <v>2.173258961050316E-7</v>
      </c>
    </row>
    <row r="895" spans="8:12">
      <c r="H895" s="26">
        <v>0.39200000000000101</v>
      </c>
      <c r="I895" s="2">
        <f t="shared" si="61"/>
        <v>1.6651209730946374E-4</v>
      </c>
      <c r="J895" s="2">
        <f t="shared" si="62"/>
        <v>0.2941785136475869</v>
      </c>
      <c r="K895" s="2">
        <f t="shared" si="63"/>
        <v>1.0813668189847702E-13</v>
      </c>
      <c r="L895" s="2">
        <f t="shared" si="64"/>
        <v>1.9772448747258025E-7</v>
      </c>
    </row>
    <row r="896" spans="8:12">
      <c r="H896" s="26">
        <v>0.39300000000000102</v>
      </c>
      <c r="I896" s="2">
        <f t="shared" si="61"/>
        <v>1.5739581980160362E-4</v>
      </c>
      <c r="J896" s="2">
        <f t="shared" si="62"/>
        <v>0.29061072856668035</v>
      </c>
      <c r="K896" s="2">
        <f t="shared" si="63"/>
        <v>9.1653318955280657E-14</v>
      </c>
      <c r="L896" s="2">
        <f t="shared" si="64"/>
        <v>1.7984441542451166E-7</v>
      </c>
    </row>
    <row r="897" spans="8:12">
      <c r="H897" s="26">
        <v>0.39400000000000102</v>
      </c>
      <c r="I897" s="2">
        <f t="shared" si="61"/>
        <v>1.4875580897622047E-4</v>
      </c>
      <c r="J897" s="2">
        <f t="shared" si="62"/>
        <v>0.28707601590262338</v>
      </c>
      <c r="K897" s="2">
        <f t="shared" si="63"/>
        <v>7.7649385517806486E-14</v>
      </c>
      <c r="L897" s="2">
        <f t="shared" si="64"/>
        <v>1.6353886271684843E-7</v>
      </c>
    </row>
    <row r="898" spans="8:12">
      <c r="H898" s="26">
        <v>0.39500000000000102</v>
      </c>
      <c r="I898" s="2">
        <f t="shared" si="61"/>
        <v>1.40568500306643E-4</v>
      </c>
      <c r="J898" s="2">
        <f t="shared" si="62"/>
        <v>0.28357422297857149</v>
      </c>
      <c r="K898" s="2">
        <f t="shared" si="63"/>
        <v>6.5757080096071051E-14</v>
      </c>
      <c r="L898" s="2">
        <f t="shared" si="64"/>
        <v>1.4867313819134209E-7</v>
      </c>
    </row>
    <row r="899" spans="8:12">
      <c r="H899" s="26">
        <v>0.39600000000000102</v>
      </c>
      <c r="I899" s="2">
        <f t="shared" si="61"/>
        <v>1.3281142180316267E-4</v>
      </c>
      <c r="J899" s="2">
        <f t="shared" si="62"/>
        <v>0.28010519549076962</v>
      </c>
      <c r="K899" s="2">
        <f t="shared" si="63"/>
        <v>5.5662369199385555E-14</v>
      </c>
      <c r="L899" s="2">
        <f t="shared" si="64"/>
        <v>1.3512371054493017E-7</v>
      </c>
    </row>
    <row r="900" spans="8:12">
      <c r="H900" s="26">
        <v>0.39700000000000102</v>
      </c>
      <c r="I900" s="2">
        <f t="shared" si="61"/>
        <v>1.2546314729704257E-4</v>
      </c>
      <c r="J900" s="2">
        <f t="shared" si="62"/>
        <v>0.27666877755018615</v>
      </c>
      <c r="K900" s="2">
        <f t="shared" si="63"/>
        <v>4.7097247336823329E-14</v>
      </c>
      <c r="L900" s="2">
        <f t="shared" si="64"/>
        <v>1.227773160247138E-7</v>
      </c>
    </row>
    <row r="901" spans="8:12">
      <c r="H901" s="26">
        <v>0.39800000000000102</v>
      </c>
      <c r="I901" s="2">
        <f t="shared" si="61"/>
        <v>1.1850325151872272E-4</v>
      </c>
      <c r="J901" s="2">
        <f t="shared" si="62"/>
        <v>0.27326481172391959</v>
      </c>
      <c r="K901" s="2">
        <f t="shared" si="63"/>
        <v>3.983309319613203E-14</v>
      </c>
      <c r="L901" s="2">
        <f t="shared" si="64"/>
        <v>1.1153013465168854E-7</v>
      </c>
    </row>
    <row r="902" spans="8:12">
      <c r="H902" s="26">
        <v>0.39900000000000102</v>
      </c>
      <c r="I902" s="2">
        <f t="shared" si="61"/>
        <v>1.1191226691142965E-4</v>
      </c>
      <c r="J902" s="2">
        <f t="shared" si="62"/>
        <v>0.26989313907636986</v>
      </c>
      <c r="K902" s="2">
        <f t="shared" si="63"/>
        <v>3.3674969416082708E-14</v>
      </c>
      <c r="L902" s="2">
        <f t="shared" si="64"/>
        <v>1.0128702994911577E-7</v>
      </c>
    </row>
    <row r="903" spans="8:12">
      <c r="H903" s="26">
        <v>0.40000000000000102</v>
      </c>
      <c r="I903" s="2">
        <f t="shared" si="61"/>
        <v>1.0567164212283608E-4</v>
      </c>
      <c r="J903" s="2">
        <f t="shared" si="62"/>
        <v>0.26655359921016847</v>
      </c>
      <c r="K903" s="2">
        <f t="shared" si="63"/>
        <v>2.8456734218875498E-14</v>
      </c>
      <c r="L903" s="2">
        <f t="shared" si="64"/>
        <v>9.1960847500082706E-8</v>
      </c>
    </row>
    <row r="904" spans="8:12">
      <c r="H904" s="26">
        <v>0.40100000000000102</v>
      </c>
      <c r="I904" s="2">
        <f t="shared" si="61"/>
        <v>9.9763702118841881E-5</v>
      </c>
      <c r="J904" s="2">
        <f t="shared" si="62"/>
        <v>0.26324603030686355</v>
      </c>
      <c r="K904" s="2">
        <f t="shared" si="63"/>
        <v>2.4036851226998988E-14</v>
      </c>
      <c r="L904" s="2">
        <f t="shared" si="64"/>
        <v>8.3471767984799425E-8</v>
      </c>
    </row>
    <row r="905" spans="8:12">
      <c r="H905" s="26">
        <v>0.40200000000000102</v>
      </c>
      <c r="I905" s="2">
        <f t="shared" si="61"/>
        <v>9.417160986496211E-5</v>
      </c>
      <c r="J905" s="2">
        <f t="shared" si="62"/>
        <v>0.25997026916735261</v>
      </c>
      <c r="K905" s="2">
        <f t="shared" si="63"/>
        <v>2.029479941938925E-14</v>
      </c>
      <c r="L905" s="2">
        <f t="shared" si="64"/>
        <v>7.5746710652951286E-8</v>
      </c>
    </row>
    <row r="906" spans="8:12">
      <c r="H906" s="26">
        <v>0.40300000000000102</v>
      </c>
      <c r="I906" s="2">
        <f t="shared" si="61"/>
        <v>8.8879329522202779E-5</v>
      </c>
      <c r="J906" s="2">
        <f t="shared" si="62"/>
        <v>0.25672615125205739</v>
      </c>
      <c r="K906" s="2">
        <f t="shared" si="63"/>
        <v>1.7127998704300459E-14</v>
      </c>
      <c r="L906" s="2">
        <f t="shared" si="64"/>
        <v>6.8718783471170774E-8</v>
      </c>
    </row>
    <row r="907" spans="8:12">
      <c r="H907" s="26">
        <v>0.40400000000000102</v>
      </c>
      <c r="I907" s="2">
        <f t="shared" si="61"/>
        <v>8.3871591105692751E-5</v>
      </c>
      <c r="J907" s="2">
        <f t="shared" si="62"/>
        <v>0.25351351072083639</v>
      </c>
      <c r="K907" s="2">
        <f t="shared" si="63"/>
        <v>1.4449178279398327E-14</v>
      </c>
      <c r="L907" s="2">
        <f t="shared" si="64"/>
        <v>6.232677645165477E-8</v>
      </c>
    </row>
    <row r="908" spans="8:12">
      <c r="H908" s="26">
        <v>0.40500000000000103</v>
      </c>
      <c r="I908" s="2">
        <f t="shared" si="61"/>
        <v>7.9133856555707889E-5</v>
      </c>
      <c r="J908" s="2">
        <f t="shared" si="62"/>
        <v>0.25033218047263051</v>
      </c>
      <c r="K908" s="2">
        <f t="shared" si="63"/>
        <v>1.2184125055635629E-14</v>
      </c>
      <c r="L908" s="2">
        <f t="shared" si="64"/>
        <v>5.6514694916271096E-8</v>
      </c>
    </row>
    <row r="909" spans="8:12">
      <c r="H909" s="26">
        <v>0.40600000000000103</v>
      </c>
      <c r="I909" s="2">
        <f t="shared" si="61"/>
        <v>7.4652287172077299E-5</v>
      </c>
      <c r="J909" s="2">
        <f t="shared" si="62"/>
        <v>0.2471819921848345</v>
      </c>
      <c r="K909" s="2">
        <f t="shared" si="63"/>
        <v>1.0269758151498941E-14</v>
      </c>
      <c r="L909" s="2">
        <f t="shared" si="64"/>
        <v>5.1231329682236579E-8</v>
      </c>
    </row>
    <row r="910" spans="8:12">
      <c r="H910" s="26">
        <v>0.40700000000000103</v>
      </c>
      <c r="I910" s="2">
        <f t="shared" si="61"/>
        <v>7.0413712364290391E-5</v>
      </c>
      <c r="J910" s="2">
        <f t="shared" si="62"/>
        <v>0.24406277635239071</v>
      </c>
      <c r="K910" s="2">
        <f t="shared" si="63"/>
        <v>8.6524830018157314E-15</v>
      </c>
      <c r="L910" s="2">
        <f t="shared" si="64"/>
        <v>4.6429861371641315E-8</v>
      </c>
    </row>
    <row r="911" spans="8:12">
      <c r="H911" s="26">
        <v>0.40800000000000097</v>
      </c>
      <c r="I911" s="2">
        <f t="shared" si="61"/>
        <v>6.640559967095059E-5</v>
      </c>
      <c r="J911" s="2">
        <f t="shared" si="62"/>
        <v>0.24097436232660197</v>
      </c>
      <c r="K911" s="2">
        <f t="shared" si="63"/>
        <v>7.2867851300882462E-15</v>
      </c>
      <c r="L911" s="2">
        <f t="shared" si="64"/>
        <v>4.2067496248702824E-8</v>
      </c>
    </row>
    <row r="912" spans="8:12">
      <c r="H912" s="26">
        <v>0.40900000000000097</v>
      </c>
      <c r="I912" s="2">
        <f t="shared" si="61"/>
        <v>6.2616026003504537E-5</v>
      </c>
      <c r="J912" s="2">
        <f t="shared" si="62"/>
        <v>0.23791657835365426</v>
      </c>
      <c r="K912" s="2">
        <f t="shared" si="63"/>
        <v>6.1340292440000495E-15</v>
      </c>
      <c r="L912" s="2">
        <f t="shared" si="64"/>
        <v>3.810513117656611E-8</v>
      </c>
    </row>
    <row r="913" spans="8:12">
      <c r="H913" s="26">
        <v>0.41000000000000097</v>
      </c>
      <c r="I913" s="2">
        <f t="shared" si="61"/>
        <v>5.903365007046957E-5</v>
      </c>
      <c r="J913" s="2">
        <f t="shared" si="62"/>
        <v>0.23488925161285074</v>
      </c>
      <c r="K913" s="2">
        <f t="shared" si="63"/>
        <v>5.1614341508020033E-15</v>
      </c>
      <c r="L913" s="2">
        <f t="shared" si="64"/>
        <v>3.4507045460582599E-8</v>
      </c>
    </row>
    <row r="914" spans="8:12">
      <c r="H914" s="26">
        <v>0.41100000000000098</v>
      </c>
      <c r="I914" s="2">
        <f t="shared" si="61"/>
        <v>5.564768593962251E-5</v>
      </c>
      <c r="J914" s="2">
        <f t="shared" si="62"/>
        <v>0.23189220825454754</v>
      </c>
      <c r="K914" s="2">
        <f t="shared" si="63"/>
        <v>4.3411981573153028E-15</v>
      </c>
      <c r="L914" s="2">
        <f t="shared" si="64"/>
        <v>3.124061750810818E-8</v>
      </c>
    </row>
    <row r="915" spans="8:12">
      <c r="H915" s="26">
        <v>0.41200000000000098</v>
      </c>
      <c r="I915" s="2">
        <f t="shared" si="61"/>
        <v>5.2447877696863201E-5</v>
      </c>
      <c r="J915" s="2">
        <f t="shared" si="62"/>
        <v>0.22892527343778968</v>
      </c>
      <c r="K915" s="2">
        <f t="shared" si="63"/>
        <v>3.6497532090401369E-15</v>
      </c>
      <c r="L915" s="2">
        <f t="shared" si="64"/>
        <v>2.8276064386745078E-8</v>
      </c>
    </row>
    <row r="916" spans="8:12">
      <c r="H916" s="26">
        <v>0.41300000000000098</v>
      </c>
      <c r="I916" s="2">
        <f t="shared" si="61"/>
        <v>4.9424475161673903E-5</v>
      </c>
      <c r="J916" s="2">
        <f t="shared" si="62"/>
        <v>0.22598827136764213</v>
      </c>
      <c r="K916" s="2">
        <f t="shared" si="63"/>
        <v>3.0671291130234865E-15</v>
      </c>
      <c r="L916" s="2">
        <f t="shared" si="64"/>
        <v>2.5586202504291375E-8</v>
      </c>
    </row>
    <row r="917" spans="8:12">
      <c r="H917" s="26">
        <v>0.41400000000000098</v>
      </c>
      <c r="I917" s="2">
        <f t="shared" si="61"/>
        <v>4.6568210620289959E-5</v>
      </c>
      <c r="J917" s="2">
        <f t="shared" si="62"/>
        <v>0.223081025332213</v>
      </c>
      <c r="K917" s="2">
        <f t="shared" si="63"/>
        <v>2.576411847920496E-15</v>
      </c>
      <c r="L917" s="2">
        <f t="shared" si="64"/>
        <v>2.3146227765180481E-8</v>
      </c>
    </row>
    <row r="918" spans="8:12">
      <c r="H918" s="26">
        <v>0.41500000000000098</v>
      </c>
      <c r="I918" s="2">
        <f t="shared" si="61"/>
        <v>4.3870276538869317E-5</v>
      </c>
      <c r="J918" s="2">
        <f t="shared" si="62"/>
        <v>0.22020335773936353</v>
      </c>
      <c r="K918" s="2">
        <f t="shared" si="63"/>
        <v>2.1632822511715167E-15</v>
      </c>
      <c r="L918" s="2">
        <f t="shared" si="64"/>
        <v>2.093351368049874E-8</v>
      </c>
    </row>
    <row r="919" spans="8:12">
      <c r="H919" s="26">
        <v>0.41600000000000098</v>
      </c>
      <c r="I919" s="2">
        <f t="shared" si="61"/>
        <v>4.1322304220099329E-5</v>
      </c>
      <c r="J919" s="2">
        <f t="shared" si="62"/>
        <v>0.2173550901531015</v>
      </c>
      <c r="K919" s="2">
        <f t="shared" si="63"/>
        <v>1.815623338561329E-15</v>
      </c>
      <c r="L919" s="2">
        <f t="shared" si="64"/>
        <v>1.892742602237396E-8</v>
      </c>
    </row>
    <row r="920" spans="8:12">
      <c r="H920" s="26">
        <v>0.41700000000000098</v>
      </c>
      <c r="I920" s="2">
        <f t="shared" si="61"/>
        <v>3.8916343367800703E-5</v>
      </c>
      <c r="J920" s="2">
        <f t="shared" si="62"/>
        <v>0.21453604332965595</v>
      </c>
      <c r="K920" s="2">
        <f t="shared" si="63"/>
        <v>1.5231861999001285E-15</v>
      </c>
      <c r="L920" s="2">
        <f t="shared" si="64"/>
        <v>1.7109152719197084E-8</v>
      </c>
    </row>
    <row r="921" spans="8:12">
      <c r="H921" s="26">
        <v>0.41800000000000098</v>
      </c>
      <c r="I921" s="2">
        <f t="shared" si="61"/>
        <v>3.6644842525195061E-5</v>
      </c>
      <c r="J921" s="2">
        <f t="shared" si="62"/>
        <v>0.2117460372532271</v>
      </c>
      <c r="K921" s="2">
        <f t="shared" si="63"/>
        <v>1.2773058644518604E-15</v>
      </c>
      <c r="L921" s="2">
        <f t="shared" si="64"/>
        <v>1.5461547786299951E-8</v>
      </c>
    </row>
    <row r="922" spans="8:12">
      <c r="H922" s="26">
        <v>0.41900000000000098</v>
      </c>
      <c r="I922" s="2">
        <f t="shared" si="61"/>
        <v>3.4500630353584622E-5</v>
      </c>
      <c r="J922" s="2">
        <f t="shared" si="62"/>
        <v>0.2089848911714105</v>
      </c>
      <c r="K922" s="2">
        <f t="shared" si="63"/>
        <v>1.0706597741345618E-15</v>
      </c>
      <c r="L922" s="2">
        <f t="shared" si="64"/>
        <v>1.3968988177868629E-8</v>
      </c>
    </row>
    <row r="923" spans="8:12">
      <c r="H923" s="26">
        <v>0.42000000000000098</v>
      </c>
      <c r="I923" s="2">
        <f t="shared" si="61"/>
        <v>3.2476897719243986E-5</v>
      </c>
      <c r="J923" s="2">
        <f t="shared" si="62"/>
        <v>0.20625242363029012</v>
      </c>
      <c r="K923" s="2">
        <f t="shared" si="63"/>
        <v>8.9706257002209378E-16</v>
      </c>
      <c r="L923" s="2">
        <f t="shared" si="64"/>
        <v>1.2617242530487134E-8</v>
      </c>
    </row>
    <row r="924" spans="8:12">
      <c r="H924" s="26">
        <v>0.42100000000000098</v>
      </c>
      <c r="I924" s="2">
        <f t="shared" si="61"/>
        <v>3.0567180557365968E-5</v>
      </c>
      <c r="J924" s="2">
        <f t="shared" si="62"/>
        <v>0.20354845250919928</v>
      </c>
      <c r="K924" s="2">
        <f t="shared" si="63"/>
        <v>7.5129181298342855E-16</v>
      </c>
      <c r="L924" s="2">
        <f t="shared" si="64"/>
        <v>1.139335084722305E-8</v>
      </c>
    </row>
    <row r="925" spans="8:12">
      <c r="H925" s="26">
        <v>0.42200000000000099</v>
      </c>
      <c r="I925" s="2">
        <f t="shared" si="61"/>
        <v>2.8765343482905628E-5</v>
      </c>
      <c r="J925" s="2">
        <f t="shared" si="62"/>
        <v>0.20087279505514444</v>
      </c>
      <c r="K925" s="2">
        <f t="shared" si="63"/>
        <v>6.2894004371544919E-16</v>
      </c>
      <c r="L925" s="2">
        <f t="shared" si="64"/>
        <v>1.0285514243999557E-8</v>
      </c>
    </row>
    <row r="926" spans="8:12">
      <c r="H926" s="26">
        <v>0.42300000000000099</v>
      </c>
      <c r="I926" s="2">
        <f>NORMDIST(H926,$G$20,$G$15,0)</f>
        <v>2.7065564119162932E-5</v>
      </c>
      <c r="J926" s="2">
        <f>NORMDIST(H926,$G$21,$G$16,0)</f>
        <v>0.19822526791689046</v>
      </c>
      <c r="K926" s="2">
        <f>NORMDIST(H926,$G$22,$G$17,0)</f>
        <v>5.2628925934384606E-16</v>
      </c>
      <c r="L926" s="2">
        <f>NORMDIST(H926,$G$2,$G$7,0)</f>
        <v>9.2829939475262171E-9</v>
      </c>
    </row>
    <row r="927" spans="8:12">
      <c r="H927" s="26">
        <v>0.42400000000000099</v>
      </c>
      <c r="I927" s="2">
        <f t="shared" ref="I927:I929" si="65">NORMDIST(H927,$G$20,$G$15,0)</f>
        <v>2.5462318115900905E-5</v>
      </c>
      <c r="J927" s="2">
        <f t="shared" ref="J927:J929" si="66">NORMDIST(H927,$G$21,$G$16,0)</f>
        <v>0.19560568717870372</v>
      </c>
      <c r="K927" s="2">
        <f t="shared" ref="K927:K929" si="67">NORMDIST(H927,$G$22,$G$17,0)</f>
        <v>4.4020445903615473E-16</v>
      </c>
      <c r="L927" s="2">
        <f t="shared" ref="L927:L929" si="68">NORMDIST(H927,$G$2,$G$7,0)</f>
        <v>8.376018796658471E-9</v>
      </c>
    </row>
    <row r="928" spans="8:12">
      <c r="H928" s="26">
        <v>0.42500000000000099</v>
      </c>
      <c r="I928" s="2">
        <f t="shared" si="65"/>
        <v>2.3950364829744661E-5</v>
      </c>
      <c r="J928" s="2">
        <f t="shared" si="66"/>
        <v>0.19301386839375057</v>
      </c>
      <c r="K928" s="2">
        <f t="shared" si="67"/>
        <v>3.6804340335062121E-16</v>
      </c>
      <c r="L928" s="2">
        <f t="shared" si="68"/>
        <v>7.5557005570489251E-9</v>
      </c>
    </row>
    <row r="929" spans="8:12">
      <c r="H929" s="26">
        <v>0.42600000000000099</v>
      </c>
      <c r="I929" s="2">
        <f t="shared" si="65"/>
        <v>2.2524733640519415E-5</v>
      </c>
      <c r="J929" s="2">
        <f t="shared" si="66"/>
        <v>0.19044962661714906</v>
      </c>
      <c r="K929" s="2">
        <f t="shared" si="67"/>
        <v>3.0758015309994591E-16</v>
      </c>
      <c r="L929" s="2">
        <f t="shared" si="68"/>
        <v>6.8139564126729852E-9</v>
      </c>
    </row>
    <row r="930" spans="8:12">
      <c r="H930" s="26">
        <v>0.42700000000000099</v>
      </c>
      <c r="I930" s="2">
        <f>NORMDIST(H930,$G$20,$G$15,0)</f>
        <v>2.118071087808431E-5</v>
      </c>
      <c r="J930" s="2">
        <f>NORMDIST(H930,$G$21,$G$16,0)</f>
        <v>0.18791277643867063</v>
      </c>
      <c r="K930" s="2">
        <f>NORMDIST(H930,$G$22,$G$17,0)</f>
        <v>2.5694031346848851E-16</v>
      </c>
      <c r="L930" s="2">
        <f>NORMDIST(H930,$G$2,$G$7,0)</f>
        <v>6.1434380475437722E-9</v>
      </c>
    </row>
    <row r="931" spans="8:12">
      <c r="H931" s="26">
        <v>0.42800000000000099</v>
      </c>
      <c r="I931" s="2">
        <f t="shared" ref="I931:I963" si="69">NORMDIST(H931,$G$20,$G$15,0)</f>
        <v>1.9913827335090269E-5</v>
      </c>
      <c r="J931" s="2">
        <f t="shared" ref="J931:J963" si="70">NORMDIST(H931,$G$21,$G$16,0)</f>
        <v>0.18540313201509101</v>
      </c>
      <c r="K931" s="2">
        <f t="shared" ref="K931:K963" si="71">NORMDIST(H931,$G$22,$G$17,0)</f>
        <v>2.145462166988906E-16</v>
      </c>
      <c r="L931" s="2">
        <f t="shared" ref="L931:L963" si="72">NORMDIST(H931,$G$2,$G$7,0)</f>
        <v>5.5374667769642493E-9</v>
      </c>
    </row>
    <row r="932" spans="8:12">
      <c r="H932" s="26">
        <v>0.42900000000000099</v>
      </c>
      <c r="I932" s="2">
        <f t="shared" si="69"/>
        <v>1.8719846341940908E-5</v>
      </c>
      <c r="J932" s="2">
        <f t="shared" si="70"/>
        <v>0.18292050710218585</v>
      </c>
      <c r="K932" s="2">
        <f t="shared" si="71"/>
        <v>1.7907053935370733E-16</v>
      </c>
      <c r="L932" s="2">
        <f t="shared" si="72"/>
        <v>4.9899742302511171E-9</v>
      </c>
    </row>
    <row r="933" spans="8:12">
      <c r="H933" s="26">
        <v>0.43000000000000099</v>
      </c>
      <c r="I933" s="2">
        <f t="shared" si="69"/>
        <v>1.7594752381062672E-5</v>
      </c>
      <c r="J933" s="2">
        <f t="shared" si="70"/>
        <v>0.18046471508637135</v>
      </c>
      <c r="K933" s="2">
        <f t="shared" si="71"/>
        <v>1.4939707440042502E-16</v>
      </c>
      <c r="L933" s="2">
        <f t="shared" si="72"/>
        <v>4.4954481262529934E-9</v>
      </c>
    </row>
    <row r="934" spans="8:12">
      <c r="H934" s="26">
        <v>0.43100000000000099</v>
      </c>
      <c r="I934" s="2">
        <f t="shared" si="69"/>
        <v>1.6534740218396477E-5</v>
      </c>
      <c r="J934" s="2">
        <f t="shared" si="70"/>
        <v>0.17803556901598647</v>
      </c>
      <c r="K934" s="2">
        <f t="shared" si="71"/>
        <v>1.2458756969758291E-16</v>
      </c>
      <c r="L934" s="2">
        <f t="shared" si="72"/>
        <v>4.0488827194007175E-9</v>
      </c>
    </row>
    <row r="935" spans="8:12">
      <c r="H935" s="26">
        <v>0.43200000000000099</v>
      </c>
      <c r="I935" s="2">
        <f t="shared" si="69"/>
        <v>1.5536204530807087E-5</v>
      </c>
      <c r="J935" s="2">
        <f t="shared" si="70"/>
        <v>0.17563288163221558</v>
      </c>
      <c r="K935" s="2">
        <f t="shared" si="71"/>
        <v>1.0385370762670334E-16</v>
      </c>
      <c r="L935" s="2">
        <f t="shared" si="72"/>
        <v>3.645733527681166E-9</v>
      </c>
    </row>
    <row r="936" spans="8:12">
      <c r="H936" s="26">
        <v>0.433000000000001</v>
      </c>
      <c r="I936" s="2">
        <f t="shared" si="69"/>
        <v>1.4595730008867942E-5</v>
      </c>
      <c r="J936" s="2">
        <f t="shared" si="70"/>
        <v>0.17325646539964962</v>
      </c>
      <c r="K936" s="2">
        <f t="shared" si="71"/>
        <v>8.6533439696851547E-17</v>
      </c>
      <c r="L936" s="2">
        <f t="shared" si="72"/>
        <v>3.2818759850185992E-9</v>
      </c>
    </row>
    <row r="937" spans="8:12">
      <c r="H937" s="26">
        <v>0.434000000000001</v>
      </c>
      <c r="I937" s="2">
        <f t="shared" si="69"/>
        <v>1.371008191522082E-5</v>
      </c>
      <c r="J937" s="2">
        <f t="shared" si="70"/>
        <v>0.17090613253648354</v>
      </c>
      <c r="K937" s="2">
        <f t="shared" si="71"/>
        <v>7.2071008442976639E-17</v>
      </c>
      <c r="L937" s="2">
        <f t="shared" si="72"/>
        <v>2.9535676892616152E-9</v>
      </c>
    </row>
    <row r="938" spans="8:12">
      <c r="H938" s="26">
        <v>0.435000000000001</v>
      </c>
      <c r="I938" s="2">
        <f t="shared" si="69"/>
        <v>1.2876197079428655E-5</v>
      </c>
      <c r="J938" s="2">
        <f t="shared" si="70"/>
        <v>0.16858169504435011</v>
      </c>
      <c r="K938" s="2">
        <f t="shared" si="71"/>
        <v>6.0000089844256717E-17</v>
      </c>
      <c r="L938" s="2">
        <f t="shared" si="72"/>
        <v>2.65741394348254E-9</v>
      </c>
    </row>
    <row r="939" spans="8:12">
      <c r="H939" s="26">
        <v>0.436000000000001</v>
      </c>
      <c r="I939" s="2">
        <f t="shared" si="69"/>
        <v>1.2091175310939727E-5</v>
      </c>
      <c r="J939" s="2">
        <f t="shared" si="70"/>
        <v>0.16628296473778739</v>
      </c>
      <c r="K939" s="2">
        <f t="shared" si="71"/>
        <v>4.9929575373398843E-17</v>
      </c>
      <c r="L939" s="2">
        <f t="shared" si="72"/>
        <v>2.3903363127604363E-9</v>
      </c>
    </row>
    <row r="940" spans="8:12">
      <c r="H940" s="26">
        <v>0.437000000000001</v>
      </c>
      <c r="I940" s="2">
        <f t="shared" si="69"/>
        <v>1.1352271212458774E-5</v>
      </c>
      <c r="J940" s="2">
        <f t="shared" si="70"/>
        <v>0.16400975327333825</v>
      </c>
      <c r="K940" s="2">
        <f t="shared" si="71"/>
        <v>4.153158585261936E-17</v>
      </c>
      <c r="L940" s="2">
        <f t="shared" si="72"/>
        <v>2.1495439411883146E-9</v>
      </c>
    </row>
    <row r="941" spans="8:12">
      <c r="H941" s="26">
        <v>0.438000000000001</v>
      </c>
      <c r="I941" s="2">
        <f t="shared" si="69"/>
        <v>1.0656886376680749E-5</v>
      </c>
      <c r="J941" s="2">
        <f t="shared" si="70"/>
        <v>0.16176187217828278</v>
      </c>
      <c r="K941" s="2">
        <f t="shared" si="71"/>
        <v>3.4531371420224397E-17</v>
      </c>
      <c r="L941" s="2">
        <f t="shared" si="72"/>
        <v>1.9325073946587504E-9</v>
      </c>
    </row>
    <row r="942" spans="8:12">
      <c r="H942" s="26">
        <v>0.439000000000001</v>
      </c>
      <c r="I942" s="2">
        <f t="shared" si="69"/>
        <v>1.0002561949979819E-5</v>
      </c>
      <c r="J942" s="2">
        <f t="shared" si="70"/>
        <v>0.15953913287899998</v>
      </c>
      <c r="K942" s="2">
        <f t="shared" si="71"/>
        <v>2.8698804714632097E-17</v>
      </c>
      <c r="L942" s="2">
        <f t="shared" si="72"/>
        <v>1.7369348141696953E-9</v>
      </c>
    </row>
    <row r="943" spans="8:12">
      <c r="H943" s="26">
        <v>0.440000000000001</v>
      </c>
      <c r="I943" s="2">
        <f t="shared" si="69"/>
        <v>9.3869715472669275E-6</v>
      </c>
      <c r="J943" s="2">
        <f t="shared" si="70"/>
        <v>0.1573413467289595</v>
      </c>
      <c r="K943" s="2">
        <f t="shared" si="71"/>
        <v>2.3841219238308206E-17</v>
      </c>
      <c r="L943" s="2">
        <f t="shared" si="72"/>
        <v>1.5607501820756639E-9</v>
      </c>
    </row>
    <row r="944" spans="8:12">
      <c r="H944" s="26">
        <v>0.441000000000001</v>
      </c>
      <c r="I944" s="2">
        <f t="shared" si="69"/>
        <v>8.8079145028288127E-6</v>
      </c>
      <c r="J944" s="2">
        <f t="shared" si="70"/>
        <v>0.15516832503634281</v>
      </c>
      <c r="K944" s="2">
        <f t="shared" si="71"/>
        <v>1.9797382949993189E-17</v>
      </c>
      <c r="L944" s="2">
        <f t="shared" si="72"/>
        <v>1.4020735199988654E-9</v>
      </c>
    </row>
    <row r="945" spans="8:12">
      <c r="H945" s="26">
        <v>0.442000000000001</v>
      </c>
      <c r="I945" s="2">
        <f t="shared" si="69"/>
        <v>8.2633094425429298E-6</v>
      </c>
      <c r="J945" s="2">
        <f t="shared" si="70"/>
        <v>0.15301987909129106</v>
      </c>
      <c r="K945" s="2">
        <f t="shared" si="71"/>
        <v>1.6432429455872738E-17</v>
      </c>
      <c r="L945" s="2">
        <f t="shared" si="72"/>
        <v>1.2592028521169773E-9</v>
      </c>
    </row>
    <row r="946" spans="8:12">
      <c r="H946" s="26">
        <v>0.443000000000001</v>
      </c>
      <c r="I946" s="2">
        <f t="shared" si="69"/>
        <v>7.7511881634261236E-6</v>
      </c>
      <c r="J946" s="2">
        <f t="shared" si="70"/>
        <v>0.1508958201927813</v>
      </c>
      <c r="K946" s="2">
        <f t="shared" si="71"/>
        <v>1.3633596587869591E-17</v>
      </c>
      <c r="L946" s="2">
        <f t="shared" si="72"/>
        <v>1.130597781354604E-9</v>
      </c>
    </row>
    <row r="947" spans="8:12">
      <c r="H947" s="26">
        <v>0.444000000000001</v>
      </c>
      <c r="I947" s="2">
        <f t="shared" si="69"/>
        <v>7.269689807020156E-6</v>
      </c>
      <c r="J947" s="2">
        <f t="shared" si="70"/>
        <v>0.14879595967512865</v>
      </c>
      <c r="K947" s="2">
        <f t="shared" si="71"/>
        <v>1.1306645403055637E-17</v>
      </c>
      <c r="L947" s="2">
        <f t="shared" si="72"/>
        <v>1.0148645387147527E-9</v>
      </c>
    </row>
    <row r="948" spans="8:12">
      <c r="H948" s="26">
        <v>0.44500000000000101</v>
      </c>
      <c r="I948" s="2">
        <f t="shared" si="69"/>
        <v>6.8170553136446991E-6</v>
      </c>
      <c r="J948" s="2">
        <f t="shared" si="70"/>
        <v>0.14672010893411602</v>
      </c>
      <c r="K948" s="2">
        <f t="shared" si="71"/>
        <v>9.3728523374972063E-18</v>
      </c>
      <c r="L948" s="2">
        <f t="shared" si="72"/>
        <v>9.1074237767864888E-10</v>
      </c>
    </row>
    <row r="949" spans="8:12">
      <c r="H949" s="26">
        <v>0.44600000000000101</v>
      </c>
      <c r="I949" s="2">
        <f t="shared" si="69"/>
        <v>6.3916221450589299E-6</v>
      </c>
      <c r="J949" s="2">
        <f t="shared" si="70"/>
        <v>0.14466807945274845</v>
      </c>
      <c r="K949" s="2">
        <f t="shared" si="71"/>
        <v>7.7664839336585986E-18</v>
      </c>
      <c r="L949" s="2">
        <f t="shared" si="72"/>
        <v>8.1709119635438207E-10</v>
      </c>
    </row>
    <row r="950" spans="8:12">
      <c r="H950" s="26">
        <v>0.44700000000000101</v>
      </c>
      <c r="I950" s="2">
        <f t="shared" si="69"/>
        <v>5.9918192635668828E-6</v>
      </c>
      <c r="J950" s="2">
        <f t="shared" si="70"/>
        <v>0.14263968282663431</v>
      </c>
      <c r="K950" s="2">
        <f t="shared" si="71"/>
        <v>6.4326776869624842E-18</v>
      </c>
      <c r="L950" s="2">
        <f t="shared" si="72"/>
        <v>7.3288027993957587E-10</v>
      </c>
    </row>
    <row r="951" spans="8:12">
      <c r="H951" s="26">
        <v>0.44800000000000101</v>
      </c>
      <c r="I951" s="2">
        <f t="shared" si="69"/>
        <v>5.6161623560782895E-6</v>
      </c>
      <c r="J951" s="2">
        <f t="shared" si="70"/>
        <v>0.14063473078899136</v>
      </c>
      <c r="K951" s="2">
        <f t="shared" si="71"/>
        <v>5.3256645110324275E-18</v>
      </c>
      <c r="L951" s="2">
        <f t="shared" si="72"/>
        <v>6.5717806514712179E-10</v>
      </c>
    </row>
    <row r="952" spans="8:12">
      <c r="H952" s="26">
        <v>0.44900000000000101</v>
      </c>
      <c r="I952" s="2">
        <f t="shared" si="69"/>
        <v>5.263249292098335E-6</v>
      </c>
      <c r="J952" s="2">
        <f t="shared" si="70"/>
        <v>0.13865303523527892</v>
      </c>
      <c r="K952" s="2">
        <f t="shared" si="71"/>
        <v>4.4072784317611321E-18</v>
      </c>
      <c r="L952" s="2">
        <f t="shared" si="72"/>
        <v>5.8914283658811451E-10</v>
      </c>
    </row>
    <row r="953" spans="8:12">
      <c r="H953" s="26">
        <v>0.45000000000000101</v>
      </c>
      <c r="I953" s="2">
        <f t="shared" si="69"/>
        <v>4.9317558050652135E-6</v>
      </c>
      <c r="J953" s="2">
        <f t="shared" si="70"/>
        <v>0.13669440824745546</v>
      </c>
      <c r="K953" s="2">
        <f t="shared" si="71"/>
        <v>3.6457076677775751E-18</v>
      </c>
      <c r="L953" s="2">
        <f t="shared" si="72"/>
        <v>5.2801427277004849E-10</v>
      </c>
    </row>
    <row r="954" spans="8:12">
      <c r="H954" s="26">
        <v>0.45100000000000101</v>
      </c>
      <c r="I954" s="2">
        <f t="shared" si="69"/>
        <v>4.6204313868843608E-6</v>
      </c>
      <c r="J954" s="2">
        <f t="shared" si="70"/>
        <v>0.13475866211786164</v>
      </c>
      <c r="K954" s="2">
        <f t="shared" si="71"/>
        <v>3.0144484773295463E-18</v>
      </c>
      <c r="L954" s="2">
        <f t="shared" si="72"/>
        <v>4.7310576640385959E-10</v>
      </c>
    </row>
    <row r="955" spans="8:12">
      <c r="H955" s="26">
        <v>0.45200000000000101</v>
      </c>
      <c r="I955" s="2">
        <f t="shared" si="69"/>
        <v>4.3280953859236359E-6</v>
      </c>
      <c r="J955" s="2">
        <f t="shared" si="70"/>
        <v>0.13284560937272966</v>
      </c>
      <c r="K955" s="2">
        <f t="shared" si="71"/>
        <v>2.4914292515108124E-18</v>
      </c>
      <c r="L955" s="2">
        <f t="shared" si="72"/>
        <v>4.2379745017043021E-10</v>
      </c>
    </row>
    <row r="956" spans="8:12">
      <c r="H956" s="26">
        <v>0.45300000000000101</v>
      </c>
      <c r="I956" s="2">
        <f t="shared" si="69"/>
        <v>4.0536332991348064E-6</v>
      </c>
      <c r="J956" s="2">
        <f t="shared" si="70"/>
        <v>0.13095506279531877</v>
      </c>
      <c r="K956" s="2">
        <f t="shared" si="71"/>
        <v>2.0582774831303065E-18</v>
      </c>
      <c r="L956" s="2">
        <f t="shared" si="72"/>
        <v>3.7952986502059173E-10</v>
      </c>
    </row>
    <row r="957" spans="8:12">
      <c r="H957" s="26">
        <v>0.45400000000000101</v>
      </c>
      <c r="I957" s="2">
        <f t="shared" si="69"/>
        <v>3.7959932493529871E-6</v>
      </c>
      <c r="J957" s="2">
        <f t="shared" si="70"/>
        <v>0.12908683544867744</v>
      </c>
      <c r="K957" s="2">
        <f t="shared" si="71"/>
        <v>1.6997065853832335E-18</v>
      </c>
      <c r="L957" s="2">
        <f t="shared" si="72"/>
        <v>3.3979821351530734E-10</v>
      </c>
    </row>
    <row r="958" spans="8:12">
      <c r="H958" s="26">
        <v>0.45500000000000101</v>
      </c>
      <c r="I958" s="2">
        <f t="shared" si="69"/>
        <v>3.5541826391986246E-6</v>
      </c>
      <c r="J958" s="2">
        <f t="shared" si="70"/>
        <v>0.12724074069803232</v>
      </c>
      <c r="K958" s="2">
        <f t="shared" si="71"/>
        <v>1.4030031987634552E-18</v>
      </c>
      <c r="L958" s="2">
        <f t="shared" si="72"/>
        <v>3.041471456930851E-10</v>
      </c>
    </row>
    <row r="959" spans="8:12">
      <c r="H959" s="26">
        <v>0.45600000000000102</v>
      </c>
      <c r="I959" s="2">
        <f t="shared" si="69"/>
        <v>3.3272649733664372E-6</v>
      </c>
      <c r="J959" s="2">
        <f t="shared" si="70"/>
        <v>0.12541659223280555</v>
      </c>
      <c r="K959" s="2">
        <f t="shared" si="71"/>
        <v>1.1575987134829719E-18</v>
      </c>
      <c r="L959" s="2">
        <f t="shared" si="72"/>
        <v>2.721660295161559E-10</v>
      </c>
    </row>
    <row r="960" spans="8:12">
      <c r="H960" s="26">
        <v>0.45700000000000102</v>
      </c>
      <c r="I960" s="2">
        <f t="shared" si="69"/>
        <v>3.1143568414317262E-6</v>
      </c>
      <c r="J960" s="2">
        <f t="shared" si="70"/>
        <v>0.12361420408825979</v>
      </c>
      <c r="K960" s="2">
        <f t="shared" si="71"/>
        <v>9.5471133715568233E-19</v>
      </c>
      <c r="L960" s="2">
        <f t="shared" si="72"/>
        <v>2.434846621287675E-10</v>
      </c>
    </row>
    <row r="961" spans="8:12">
      <c r="H961" s="26">
        <v>0.45800000000000102</v>
      </c>
      <c r="I961" s="2">
        <f t="shared" si="69"/>
        <v>2.9146250536385025E-6</v>
      </c>
      <c r="J961" s="2">
        <f t="shared" si="70"/>
        <v>0.12183339066677293</v>
      </c>
      <c r="K961" s="2">
        <f t="shared" si="71"/>
        <v>7.8704722918362171E-19</v>
      </c>
      <c r="L961" s="2">
        <f t="shared" si="72"/>
        <v>2.1776938199081292E-10</v>
      </c>
    </row>
    <row r="962" spans="8:12">
      <c r="H962" s="26">
        <v>0.45900000000000102</v>
      </c>
      <c r="I962" s="2">
        <f t="shared" si="69"/>
        <v>2.727283922455448E-6</v>
      </c>
      <c r="J962" s="2">
        <f t="shared" si="70"/>
        <v>0.12007396675874221</v>
      </c>
      <c r="K962" s="2">
        <f t="shared" si="71"/>
        <v>6.4855106811649779E-19</v>
      </c>
      <c r="L962" s="2">
        <f t="shared" si="72"/>
        <v>1.9471954545645653E-10</v>
      </c>
    </row>
    <row r="963" spans="8:12">
      <c r="H963" s="26">
        <v>0.46000000000000102</v>
      </c>
      <c r="I963" s="2">
        <f t="shared" si="69"/>
        <v>2.5515926829949636E-6</v>
      </c>
      <c r="J963" s="2">
        <f t="shared" si="70"/>
        <v>0.11833574756311931</v>
      </c>
      <c r="K963" s="2">
        <f t="shared" si="71"/>
        <v>5.3419797038769392E-19</v>
      </c>
      <c r="L963" s="2">
        <f t="shared" si="72"/>
        <v>1.740643345766488E-10</v>
      </c>
    </row>
    <row r="964" spans="8:12">
      <c r="H964" s="26">
        <v>0.46100000000000102</v>
      </c>
      <c r="I964" s="2">
        <f>NORMDIST(H964,$G$20,$G$15,0)</f>
        <v>2.3868530456887536E-6</v>
      </c>
      <c r="J964" s="2">
        <f>NORMDIST(H964,$G$21,$G$16,0)</f>
        <v>0.11661854870757717</v>
      </c>
      <c r="K964" s="2">
        <f>NORMDIST(H964,$G$22,$G$17,0)</f>
        <v>4.398199840765632E-19</v>
      </c>
      <c r="L964" s="2">
        <f>NORMDIST(H964,$G$2,$G$7,0)</f>
        <v>1.5555986584059345E-10</v>
      </c>
    </row>
    <row r="965" spans="8:12">
      <c r="H965" s="26">
        <v>0.46200000000000102</v>
      </c>
      <c r="I965" s="2">
        <f t="shared" ref="I965:I973" si="73">NORMDIST(H965,$G$20,$G$15,0)</f>
        <v>2.2324068748999447E-6</v>
      </c>
      <c r="J965" s="2">
        <f t="shared" ref="J965:J973" si="74">NORMDIST(H965,$G$21,$G$16,0)</f>
        <v>0.11492218626831024</v>
      </c>
      <c r="K965" s="2">
        <f t="shared" ref="K965:K973" si="75">NORMDIST(H965,$G$22,$G$17,0)</f>
        <v>3.6196147845350857E-19</v>
      </c>
      <c r="L965" s="2">
        <f t="shared" ref="L965:L973" si="76">NORMDIST(H965,$G$2,$G$7,0)</f>
        <v>1.389865722567568E-10</v>
      </c>
    </row>
    <row r="966" spans="8:12">
      <c r="H966" s="26">
        <v>0.46300000000000102</v>
      </c>
      <c r="I966" s="2">
        <f t="shared" si="73"/>
        <v>2.0876339874275512E-6</v>
      </c>
      <c r="J966" s="2">
        <f t="shared" si="74"/>
        <v>0.11324647678946735</v>
      </c>
      <c r="K966" s="2">
        <f t="shared" si="75"/>
        <v>2.9775867178068042E-19</v>
      </c>
      <c r="L966" s="2">
        <f t="shared" si="76"/>
        <v>1.2414683362933241E-10</v>
      </c>
    </row>
    <row r="967" spans="8:12">
      <c r="H967" s="26">
        <v>0.46400000000000102</v>
      </c>
      <c r="I967" s="2">
        <f t="shared" si="73"/>
        <v>1.9519500651241273E-6</v>
      </c>
      <c r="J967" s="2">
        <f t="shared" si="74"/>
        <v>0.11159123730222117</v>
      </c>
      <c r="K967" s="2">
        <f t="shared" si="75"/>
        <v>2.4483931383672631E-19</v>
      </c>
      <c r="L967" s="2">
        <f t="shared" si="76"/>
        <v>1.1086283213036262E-10</v>
      </c>
    </row>
    <row r="968" spans="8:12">
      <c r="H968" s="26">
        <v>0.46500000000000102</v>
      </c>
      <c r="I968" s="2">
        <f t="shared" si="73"/>
        <v>1.8248046761026016E-6</v>
      </c>
      <c r="J968" s="2">
        <f t="shared" si="74"/>
        <v>0.10995628534347313</v>
      </c>
      <c r="K968" s="2">
        <f t="shared" si="75"/>
        <v>2.0123918927338856E-19</v>
      </c>
      <c r="L968" s="2">
        <f t="shared" si="76"/>
        <v>9.8974612318212396E-11</v>
      </c>
    </row>
    <row r="969" spans="8:12">
      <c r="H969" s="26">
        <v>0.46600000000000102</v>
      </c>
      <c r="I969" s="2">
        <f t="shared" si="73"/>
        <v>1.7056793992530563E-6</v>
      </c>
      <c r="J969" s="2">
        <f t="shared" si="74"/>
        <v>0.1083414389741966</v>
      </c>
      <c r="K969" s="2">
        <f t="shared" si="75"/>
        <v>1.6533265291444699E-19</v>
      </c>
      <c r="L969" s="2">
        <f t="shared" si="76"/>
        <v>8.8338326626095027E-11</v>
      </c>
    </row>
    <row r="970" spans="8:12">
      <c r="H970" s="26">
        <v>0.46700000000000103</v>
      </c>
      <c r="I970" s="2">
        <f t="shared" si="73"/>
        <v>1.5940860470256408E-6</v>
      </c>
      <c r="J970" s="2">
        <f t="shared" si="74"/>
        <v>0.10674651679741903</v>
      </c>
      <c r="K970" s="2">
        <f t="shared" si="75"/>
        <v>1.3577486510993864E-19</v>
      </c>
      <c r="L970" s="2">
        <f t="shared" si="76"/>
        <v>7.8824649054497316E-11</v>
      </c>
    </row>
    <row r="971" spans="8:12">
      <c r="H971" s="26">
        <v>0.46800000000000103</v>
      </c>
      <c r="I971" s="2">
        <f t="shared" si="73"/>
        <v>1.4895649816619736E-6</v>
      </c>
      <c r="J971" s="2">
        <f t="shared" si="74"/>
        <v>0.10517133797584473</v>
      </c>
      <c r="K971" s="2">
        <f t="shared" si="75"/>
        <v>1.1145377828673905E-19</v>
      </c>
      <c r="L971" s="2">
        <f t="shared" si="76"/>
        <v>7.0317341362403936E-11</v>
      </c>
    </row>
    <row r="972" spans="8:12">
      <c r="H972" s="26">
        <v>0.46900000000000103</v>
      </c>
      <c r="I972" s="2">
        <f t="shared" si="73"/>
        <v>1.3916835202742736E-6</v>
      </c>
      <c r="J972" s="2">
        <f t="shared" si="74"/>
        <v>0.10361572224912027</v>
      </c>
      <c r="K972" s="2">
        <f t="shared" si="75"/>
        <v>9.145024671215392E-20</v>
      </c>
      <c r="L972" s="2">
        <f t="shared" si="76"/>
        <v>6.271195747662684E-11</v>
      </c>
    </row>
    <row r="973" spans="8:12">
      <c r="H973" s="26">
        <v>0.47000000000000097</v>
      </c>
      <c r="I973" s="2">
        <f t="shared" si="73"/>
        <v>1.3000344243799222E-6</v>
      </c>
      <c r="J973" s="2">
        <f t="shared" si="74"/>
        <v>0.10207948995074301</v>
      </c>
      <c r="K973" s="2">
        <f t="shared" si="75"/>
        <v>7.5004900167268156E-20</v>
      </c>
      <c r="L973" s="2">
        <f t="shared" si="76"/>
        <v>5.5914673137870503E-11</v>
      </c>
    </row>
    <row r="974" spans="8:12">
      <c r="H974" s="26">
        <v>0.47100000000000097</v>
      </c>
      <c r="I974" s="2">
        <f>NORMDIST(H974,$G$20,$G$15,0)</f>
        <v>1.2142344696990518E-6</v>
      </c>
      <c r="J974" s="2">
        <f>NORMDIST(H974,$G$21,$G$16,0)</f>
        <v>0.10056246202461555</v>
      </c>
      <c r="K974" s="2">
        <f>NORMDIST(H974,$G$22,$G$17,0)</f>
        <v>6.1490647094977905E-20</v>
      </c>
      <c r="L974" s="2">
        <f>NORMDIST(H974,$G$2,$G$7,0)</f>
        <v>4.9841228986994211E-11</v>
      </c>
    </row>
    <row r="975" spans="8:12">
      <c r="H975" s="26">
        <v>0.47200000000000097</v>
      </c>
      <c r="I975" s="2">
        <f t="shared" ref="I975:I991" si="77">NORMDIST(H975,$G$20,$G$15,0)</f>
        <v>1.1339230922145941E-6</v>
      </c>
      <c r="J975" s="2">
        <f t="shared" ref="J975:J991" si="78">NORMDIST(H975,$G$21,$G$16,0)</f>
        <v>9.9064460041247943E-2</v>
      </c>
      <c r="K975" s="2">
        <f t="shared" ref="K975:K991" si="79">NORMDIST(H975,$G$22,$G$17,0)</f>
        <v>5.0389860898493759E-20</v>
      </c>
      <c r="L975" s="2">
        <f t="shared" ref="L975:L991" si="80">NORMDIST(H975,$G$2,$G$7,0)</f>
        <v>4.4415976374999937E-11</v>
      </c>
    </row>
    <row r="976" spans="8:12">
      <c r="H976" s="26">
        <v>0.47300000000000098</v>
      </c>
      <c r="I976" s="2">
        <f t="shared" si="77"/>
        <v>1.0587611066780968E-6</v>
      </c>
      <c r="J976" s="2">
        <f t="shared" si="78"/>
        <v>9.7585306213607614E-2</v>
      </c>
      <c r="K976" s="2">
        <f t="shared" si="79"/>
        <v>4.1275460353317711E-20</v>
      </c>
      <c r="L976" s="2">
        <f t="shared" si="80"/>
        <v>3.9571016164501981E-11</v>
      </c>
    </row>
    <row r="977" spans="8:12">
      <c r="H977" s="26">
        <v>0.47400000000000098</v>
      </c>
      <c r="I977" s="2">
        <f t="shared" si="77"/>
        <v>9.8842949392104021E-7</v>
      </c>
      <c r="J977" s="2">
        <f t="shared" si="78"/>
        <v>9.6124823412621643E-2</v>
      </c>
      <c r="K977" s="2">
        <f t="shared" si="79"/>
        <v>3.3795226547621244E-20</v>
      </c>
      <c r="L977" s="2">
        <f t="shared" si="80"/>
        <v>3.5245421687065472E-11</v>
      </c>
    </row>
    <row r="978" spans="8:12">
      <c r="H978" s="26">
        <v>0.47500000000000098</v>
      </c>
      <c r="I978" s="2">
        <f t="shared" si="77"/>
        <v>9.2262825350042332E-7</v>
      </c>
      <c r="J978" s="2">
        <f t="shared" si="78"/>
        <v>9.4682835182330921E-2</v>
      </c>
      <c r="K978" s="2">
        <f t="shared" si="79"/>
        <v>2.7658808573950706E-20</v>
      </c>
      <c r="L978" s="2">
        <f t="shared" si="80"/>
        <v>3.1384537837328562E-11</v>
      </c>
    </row>
    <row r="979" spans="8:12">
      <c r="H979" s="26">
        <v>0.47600000000000098</v>
      </c>
      <c r="I979" s="2">
        <f t="shared" si="77"/>
        <v>8.6107531836939037E-7</v>
      </c>
      <c r="J979" s="2">
        <f t="shared" si="78"/>
        <v>9.3259165754699447E-2</v>
      </c>
      <c r="K979" s="2">
        <f t="shared" si="79"/>
        <v>2.2626961879569211E-20</v>
      </c>
      <c r="L979" s="2">
        <f t="shared" si="80"/>
        <v>2.7939349028178206E-11</v>
      </c>
    </row>
    <row r="980" spans="8:12">
      <c r="H980" s="26">
        <v>0.47700000000000098</v>
      </c>
      <c r="I980" s="2">
        <f t="shared" si="77"/>
        <v>8.0350552841874805E-7</v>
      </c>
      <c r="J980" s="2">
        <f t="shared" si="78"/>
        <v>9.1853640064080602E-2</v>
      </c>
      <c r="K980" s="2">
        <f t="shared" si="79"/>
        <v>1.8502639698458386E-20</v>
      </c>
      <c r="L980" s="2">
        <f t="shared" si="80"/>
        <v>2.4865909407764946E-11</v>
      </c>
    </row>
    <row r="981" spans="8:12">
      <c r="H981" s="26">
        <v>0.47800000000000098</v>
      </c>
      <c r="I981" s="2">
        <f t="shared" si="77"/>
        <v>7.4966965988400048E-7</v>
      </c>
      <c r="J981" s="2">
        <f t="shared" si="78"/>
        <v>9.0466083761342103E-2</v>
      </c>
      <c r="K981" s="2">
        <f t="shared" si="79"/>
        <v>1.512362181440129E-20</v>
      </c>
      <c r="L981" s="2">
        <f t="shared" si="80"/>
        <v>2.2124829354622584E-11</v>
      </c>
    </row>
    <row r="982" spans="8:12">
      <c r="H982" s="26">
        <v>0.47900000000000098</v>
      </c>
      <c r="I982" s="2">
        <f t="shared" si="77"/>
        <v>6.993335077546384E-7</v>
      </c>
      <c r="J982" s="2">
        <f t="shared" si="78"/>
        <v>8.9096323227652069E-2</v>
      </c>
      <c r="K982" s="2">
        <f t="shared" si="79"/>
        <v>1.2356418120795918E-20</v>
      </c>
      <c r="L982" s="2">
        <f t="shared" si="80"/>
        <v>1.9680812826933981E-11</v>
      </c>
    </row>
    <row r="983" spans="8:12">
      <c r="H983" s="26">
        <v>0.48000000000000098</v>
      </c>
      <c r="I983" s="2">
        <f t="shared" si="77"/>
        <v>6.5227701845875384E-7</v>
      </c>
      <c r="J983" s="2">
        <f t="shared" si="78"/>
        <v>8.774418558792868E-2</v>
      </c>
      <c r="K983" s="2">
        <f t="shared" si="79"/>
        <v>1.0091228791728309E-20</v>
      </c>
      <c r="L983" s="2">
        <f t="shared" si="80"/>
        <v>1.750224065092253E-11</v>
      </c>
    </row>
    <row r="984" spans="8:12">
      <c r="H984" s="26">
        <v>0.48100000000000098</v>
      </c>
      <c r="I984" s="2">
        <f t="shared" si="77"/>
        <v>6.0829347022626208E-7</v>
      </c>
      <c r="J984" s="2">
        <f t="shared" si="78"/>
        <v>8.6409498723954883E-2</v>
      </c>
      <c r="K984" s="2">
        <f t="shared" si="79"/>
        <v>8.2377798204203605E-21</v>
      </c>
      <c r="L984" s="2">
        <f t="shared" si="80"/>
        <v>1.5560795295924416E-11</v>
      </c>
    </row>
    <row r="985" spans="8:12">
      <c r="H985" s="26">
        <v>0.48200000000000098</v>
      </c>
      <c r="I985" s="2">
        <f t="shared" si="77"/>
        <v>5.6718869865876624E-7</v>
      </c>
      <c r="J985" s="2">
        <f t="shared" si="78"/>
        <v>8.5092091287161081E-2</v>
      </c>
      <c r="K985" s="2">
        <f t="shared" si="79"/>
        <v>6.7218834381018374E-21</v>
      </c>
      <c r="L985" s="2">
        <f t="shared" si="80"/>
        <v>1.3831123103990868E-11</v>
      </c>
    </row>
    <row r="986" spans="8:12">
      <c r="H986" s="26">
        <v>0.48300000000000098</v>
      </c>
      <c r="I986" s="2">
        <f t="shared" si="77"/>
        <v>5.2878036515324568E-7</v>
      </c>
      <c r="J986" s="2">
        <f t="shared" si="78"/>
        <v>8.3791792711078325E-2</v>
      </c>
      <c r="K986" s="2">
        <f t="shared" si="79"/>
        <v>5.4825985219785184E-21</v>
      </c>
      <c r="L986" s="2">
        <f t="shared" si="80"/>
        <v>1.2290530323623945E-11</v>
      </c>
    </row>
    <row r="987" spans="8:12">
      <c r="H987" s="26">
        <v>0.48400000000000098</v>
      </c>
      <c r="I987" s="2">
        <f t="shared" si="77"/>
        <v>4.9289726594084047E-7</v>
      </c>
      <c r="J987" s="2">
        <f t="shared" si="78"/>
        <v>8.2508433223463185E-2</v>
      </c>
      <c r="K987" s="2">
        <f t="shared" si="79"/>
        <v>4.4698873913164547E-21</v>
      </c>
      <c r="L987" s="2">
        <f t="shared" si="80"/>
        <v>1.0918709643888584E-11</v>
      </c>
    </row>
    <row r="988" spans="8:12">
      <c r="H988" s="26">
        <v>0.48500000000000099</v>
      </c>
      <c r="I988" s="2">
        <f t="shared" si="77"/>
        <v>4.5937867961089901E-7</v>
      </c>
      <c r="J988" s="2">
        <f t="shared" si="78"/>
        <v>8.1241843858098406E-2</v>
      </c>
      <c r="K988" s="2">
        <f t="shared" si="79"/>
        <v>3.6426830915554635E-21</v>
      </c>
      <c r="L988" s="2">
        <f t="shared" si="80"/>
        <v>9.6974942397927097E-12</v>
      </c>
    </row>
    <row r="989" spans="8:12">
      <c r="H989" s="26">
        <v>0.48600000000000099</v>
      </c>
      <c r="I989" s="2">
        <f t="shared" si="77"/>
        <v>4.2807375109461739E-7</v>
      </c>
      <c r="J989" s="2">
        <f t="shared" si="78"/>
        <v>7.9991856466270647E-2</v>
      </c>
      <c r="K989" s="2">
        <f t="shared" si="79"/>
        <v>2.9672959760228668E-21</v>
      </c>
      <c r="L989" s="2">
        <f t="shared" si="80"/>
        <v>8.6106366253468728E-12</v>
      </c>
    </row>
    <row r="990" spans="8:12">
      <c r="H990" s="26">
        <v>0.48700000000000099</v>
      </c>
      <c r="I990" s="2">
        <f t="shared" si="77"/>
        <v>3.9884091018207816E-7</v>
      </c>
      <c r="J990" s="2">
        <f t="shared" si="78"/>
        <v>7.8758303727928025E-2</v>
      </c>
      <c r="K990" s="2">
        <f t="shared" si="79"/>
        <v>2.4161006129607109E-21</v>
      </c>
      <c r="L990" s="2">
        <f t="shared" si="80"/>
        <v>7.6436098697195418E-12</v>
      </c>
    </row>
    <row r="991" spans="8:12">
      <c r="H991" s="26">
        <v>0.48800000000000099</v>
      </c>
      <c r="I991" s="2">
        <f t="shared" si="77"/>
        <v>3.715473227415011E-7</v>
      </c>
      <c r="J991" s="2">
        <f t="shared" si="78"/>
        <v>7.7541019162520361E-2</v>
      </c>
      <c r="K991" s="2">
        <f t="shared" si="79"/>
        <v>1.9664541894353909E-21</v>
      </c>
      <c r="L991" s="2">
        <f t="shared" si="80"/>
        <v>6.7834289667786617E-12</v>
      </c>
    </row>
  </sheetData>
  <mergeCells count="5">
    <mergeCell ref="F19:G19"/>
    <mergeCell ref="F1:G1"/>
    <mergeCell ref="F5:G5"/>
    <mergeCell ref="F9:G9"/>
    <mergeCell ref="F14:G1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91"/>
  <sheetViews>
    <sheetView tabSelected="1" workbookViewId="0">
      <selection activeCell="D12" sqref="D12"/>
    </sheetView>
  </sheetViews>
  <sheetFormatPr defaultRowHeight="15"/>
  <cols>
    <col min="1" max="1" width="13.28515625" style="2" customWidth="1"/>
    <col min="2" max="2" width="16.7109375" style="2" customWidth="1"/>
    <col min="3" max="3" width="14.85546875" style="2" customWidth="1"/>
    <col min="4" max="4" width="16.28515625" style="2" customWidth="1"/>
    <col min="5" max="5" width="17.28515625" style="2" customWidth="1"/>
    <col min="6" max="6" width="15.5703125" style="2" customWidth="1"/>
    <col min="7" max="7" width="14.42578125" style="2" customWidth="1"/>
    <col min="8" max="8" width="13.28515625" style="2" customWidth="1"/>
    <col min="9" max="9" width="12.42578125" style="2" customWidth="1"/>
    <col min="10" max="10" width="14.7109375" style="2" customWidth="1"/>
  </cols>
  <sheetData>
    <row r="1" spans="1:10" ht="21">
      <c r="A1" s="22" t="s">
        <v>0</v>
      </c>
      <c r="B1" s="22" t="s">
        <v>4</v>
      </c>
      <c r="C1" s="22" t="s">
        <v>5</v>
      </c>
      <c r="D1" s="22" t="s">
        <v>6</v>
      </c>
      <c r="E1" s="22" t="s">
        <v>62</v>
      </c>
      <c r="F1" s="25" t="s">
        <v>61</v>
      </c>
      <c r="G1" s="27" t="s">
        <v>64</v>
      </c>
      <c r="H1" s="27"/>
      <c r="I1" s="27"/>
      <c r="J1" s="27"/>
    </row>
    <row r="2" spans="1:10">
      <c r="A2" s="20">
        <v>42310</v>
      </c>
      <c r="B2" s="2">
        <v>7.566701419394728E-2</v>
      </c>
      <c r="C2" s="2">
        <v>0.11926742780105348</v>
      </c>
      <c r="D2" s="2">
        <v>4.62962422677764E-2</v>
      </c>
      <c r="E2" s="2">
        <v>2104.0500489999999</v>
      </c>
      <c r="F2" s="2">
        <f>E2/E3-1</f>
        <v>1.1873817294504763E-2</v>
      </c>
      <c r="G2" s="22" t="s">
        <v>65</v>
      </c>
      <c r="H2" s="22" t="s">
        <v>66</v>
      </c>
      <c r="I2" s="22" t="s">
        <v>67</v>
      </c>
      <c r="J2" s="22" t="s">
        <v>68</v>
      </c>
    </row>
    <row r="3" spans="1:10">
      <c r="A3" s="20">
        <v>42278</v>
      </c>
      <c r="B3" s="2">
        <v>0.22272364308571246</v>
      </c>
      <c r="C3" s="2">
        <v>-0.16694847826767656</v>
      </c>
      <c r="D3" s="2">
        <v>-0.11721151247449191</v>
      </c>
      <c r="E3" s="2">
        <v>2079.360107</v>
      </c>
      <c r="F3" s="2">
        <f t="shared" ref="F3:F61" si="0">E3/E4-1</f>
        <v>8.2983117760394132E-2</v>
      </c>
      <c r="G3" s="2">
        <f>SLOPE(B2:B60,$F$2:$F$60)</f>
        <v>0.94655144664911839</v>
      </c>
      <c r="H3" s="2">
        <f t="shared" ref="H3:J3" si="1">SLOPE(C2:C60,$F$2:$F$60)</f>
        <v>1.0222960452729069</v>
      </c>
      <c r="I3" s="2">
        <f t="shared" si="1"/>
        <v>0.28570004570915813</v>
      </c>
      <c r="J3" s="2">
        <f>SLOPE(F2:F60,$F$2:$F$60)</f>
        <v>1</v>
      </c>
    </row>
    <row r="4" spans="1:10">
      <c r="A4" s="20">
        <v>42248</v>
      </c>
      <c r="B4" s="2">
        <v>-1.949735753775439E-3</v>
      </c>
      <c r="C4" s="2">
        <v>-2.6499799457960771E-3</v>
      </c>
      <c r="D4" s="2">
        <v>1.6992583794566141E-3</v>
      </c>
      <c r="E4" s="2">
        <v>1920.030029</v>
      </c>
      <c r="F4" s="2">
        <f t="shared" si="0"/>
        <v>-2.6442831573227132E-2</v>
      </c>
    </row>
    <row r="5" spans="1:10">
      <c r="A5" s="20">
        <v>42219</v>
      </c>
      <c r="B5" s="2">
        <v>-4.3383396360717308E-2</v>
      </c>
      <c r="C5" s="2">
        <v>-6.4211896995195805E-2</v>
      </c>
      <c r="D5" s="2">
        <v>-9.4581903105944942E-2</v>
      </c>
      <c r="E5" s="2">
        <v>1972.1800539999999</v>
      </c>
      <c r="F5" s="2">
        <f t="shared" si="0"/>
        <v>-6.2580818167202845E-2</v>
      </c>
    </row>
    <row r="6" spans="1:10">
      <c r="A6" s="20">
        <v>42186</v>
      </c>
      <c r="B6" s="2">
        <v>0.23511260093632758</v>
      </c>
      <c r="C6" s="2">
        <v>-7.8655629663177962E-3</v>
      </c>
      <c r="D6" s="2">
        <v>1.4803413967038104E-2</v>
      </c>
      <c r="E6" s="2">
        <v>2103.8400879999999</v>
      </c>
      <c r="F6" s="2">
        <f t="shared" si="0"/>
        <v>1.9742029696721453E-2</v>
      </c>
    </row>
    <row r="7" spans="1:10">
      <c r="A7" s="20">
        <v>42156</v>
      </c>
      <c r="B7" s="2">
        <v>1.1322565700095044E-2</v>
      </c>
      <c r="C7" s="2">
        <v>6.9617251958326465E-2</v>
      </c>
      <c r="D7" s="2">
        <v>-4.4970998679396801E-2</v>
      </c>
      <c r="E7" s="2">
        <v>2063.110107</v>
      </c>
      <c r="F7" s="2">
        <f t="shared" si="0"/>
        <v>-2.1011672375900514E-2</v>
      </c>
    </row>
    <row r="8" spans="1:10">
      <c r="A8" s="20">
        <v>42125</v>
      </c>
      <c r="B8" s="2">
        <v>1.7663265251228744E-2</v>
      </c>
      <c r="C8" s="2">
        <v>0.10948904964181749</v>
      </c>
      <c r="D8" s="2">
        <v>-4.2425012642065552E-2</v>
      </c>
      <c r="E8" s="2">
        <v>2107.389893</v>
      </c>
      <c r="F8" s="2">
        <f t="shared" si="0"/>
        <v>1.0491382393316817E-2</v>
      </c>
    </row>
    <row r="9" spans="1:10">
      <c r="A9" s="20">
        <v>42095</v>
      </c>
      <c r="B9" s="2">
        <v>0.13351247567569224</v>
      </c>
      <c r="C9" s="2">
        <v>0.19748899830504851</v>
      </c>
      <c r="D9" s="2">
        <v>-5.1063847871589685E-2</v>
      </c>
      <c r="E9" s="2">
        <v>2085.51001</v>
      </c>
      <c r="F9" s="2">
        <f t="shared" si="0"/>
        <v>8.5208197301247512E-3</v>
      </c>
    </row>
    <row r="10" spans="1:10">
      <c r="A10" s="20">
        <v>42065</v>
      </c>
      <c r="B10" s="2">
        <v>-2.1201593842575805E-2</v>
      </c>
      <c r="C10" s="2">
        <v>-7.1653350480050282E-2</v>
      </c>
      <c r="D10" s="2">
        <v>-1.4130472231827285E-2</v>
      </c>
      <c r="E10" s="2">
        <v>2067.889893</v>
      </c>
      <c r="F10" s="2">
        <f t="shared" si="0"/>
        <v>-1.739610691375626E-2</v>
      </c>
    </row>
    <row r="11" spans="1:10">
      <c r="A11" s="20">
        <v>42037</v>
      </c>
      <c r="B11" s="2">
        <v>7.229290912558306E-2</v>
      </c>
      <c r="C11" s="2">
        <v>-1.2770628307348098E-3</v>
      </c>
      <c r="D11" s="2">
        <v>-1.2355945020932846E-2</v>
      </c>
      <c r="E11" s="2">
        <v>2104.5</v>
      </c>
      <c r="F11" s="2">
        <f t="shared" si="0"/>
        <v>5.4892511014553946E-2</v>
      </c>
    </row>
    <row r="12" spans="1:10">
      <c r="A12" s="20">
        <v>42006</v>
      </c>
      <c r="B12" s="2">
        <v>0.14235537988035341</v>
      </c>
      <c r="C12" s="2">
        <v>-8.4573524849178905E-2</v>
      </c>
      <c r="D12" s="2">
        <v>-1.0479674269998185E-2</v>
      </c>
      <c r="E12" s="2">
        <v>1994.98999</v>
      </c>
      <c r="F12" s="2">
        <f t="shared" si="0"/>
        <v>-3.1040805790470194E-2</v>
      </c>
    </row>
    <row r="13" spans="1:10">
      <c r="A13" s="20">
        <v>41974</v>
      </c>
      <c r="B13" s="2">
        <v>-8.3540065399536401E-2</v>
      </c>
      <c r="C13" s="2">
        <v>-9.0422049886765166E-2</v>
      </c>
      <c r="D13" s="2">
        <v>-1.3482119218510835E-2</v>
      </c>
      <c r="E13" s="2">
        <v>2058.8999020000001</v>
      </c>
      <c r="F13" s="2">
        <f t="shared" si="0"/>
        <v>-4.1885878779204244E-3</v>
      </c>
    </row>
    <row r="14" spans="1:10">
      <c r="A14" s="20">
        <v>41946</v>
      </c>
      <c r="B14" s="2">
        <v>0.10862314207296619</v>
      </c>
      <c r="C14" s="2">
        <v>1.1667385333066438E-2</v>
      </c>
      <c r="D14" s="2">
        <v>0.14776457600534587</v>
      </c>
      <c r="E14" s="2">
        <v>2067.5600589999999</v>
      </c>
      <c r="F14" s="2">
        <f t="shared" si="0"/>
        <v>2.4533588760364822E-2</v>
      </c>
    </row>
    <row r="15" spans="1:10">
      <c r="A15" s="20">
        <v>41913</v>
      </c>
      <c r="B15" s="2">
        <v>-5.2660993966871406E-2</v>
      </c>
      <c r="C15" s="2">
        <v>-4.0382232910316507E-3</v>
      </c>
      <c r="D15" s="2">
        <v>-2.6154167403801276E-3</v>
      </c>
      <c r="E15" s="2">
        <v>2018.0500489999999</v>
      </c>
      <c r="F15" s="2">
        <f t="shared" si="0"/>
        <v>2.3201460786772321E-2</v>
      </c>
    </row>
    <row r="16" spans="1:10">
      <c r="A16" s="20">
        <v>41884</v>
      </c>
      <c r="B16" s="2">
        <v>-4.8961793768711237E-2</v>
      </c>
      <c r="C16" s="2">
        <v>-0.10018545716638683</v>
      </c>
      <c r="D16" s="2">
        <v>1.2847638731034117E-2</v>
      </c>
      <c r="E16" s="2">
        <v>1972.290039</v>
      </c>
      <c r="F16" s="2">
        <f t="shared" si="0"/>
        <v>-1.5513837223063764E-2</v>
      </c>
    </row>
    <row r="17" spans="1:6">
      <c r="A17" s="20">
        <v>41852</v>
      </c>
      <c r="B17" s="2">
        <v>8.3229559514027995E-2</v>
      </c>
      <c r="C17" s="2">
        <v>0.20779224530507512</v>
      </c>
      <c r="D17" s="2">
        <v>3.2853889768694522E-2</v>
      </c>
      <c r="E17" s="2">
        <v>2003.369995</v>
      </c>
      <c r="F17" s="2">
        <f t="shared" si="0"/>
        <v>3.7655295489735119E-2</v>
      </c>
    </row>
    <row r="18" spans="1:6">
      <c r="A18" s="20">
        <v>41821</v>
      </c>
      <c r="B18" s="2">
        <v>-3.6301524220400005E-2</v>
      </c>
      <c r="C18" s="2">
        <v>-6.9815859117019596E-2</v>
      </c>
      <c r="D18" s="2">
        <v>-1.9848052740241373E-2</v>
      </c>
      <c r="E18" s="2">
        <v>1930.670044</v>
      </c>
      <c r="F18" s="2">
        <f t="shared" si="0"/>
        <v>-1.5079830581919862E-2</v>
      </c>
    </row>
    <row r="19" spans="1:6">
      <c r="A19" s="20">
        <v>41792</v>
      </c>
      <c r="B19" s="2">
        <v>3.9129775938433253E-2</v>
      </c>
      <c r="C19" s="2">
        <v>0.15541220281249069</v>
      </c>
      <c r="D19" s="2">
        <v>-2.2144078703299486E-2</v>
      </c>
      <c r="E19" s="2">
        <v>1960.2299800000001</v>
      </c>
      <c r="F19" s="2">
        <f t="shared" si="0"/>
        <v>1.9058331658920569E-2</v>
      </c>
    </row>
    <row r="20" spans="1:6">
      <c r="A20" s="20">
        <v>41760</v>
      </c>
      <c r="B20" s="2">
        <v>2.7685472862172933E-2</v>
      </c>
      <c r="C20" s="2">
        <v>-5.7720429350716085E-4</v>
      </c>
      <c r="D20" s="2">
        <v>-3.0920953413156926E-2</v>
      </c>
      <c r="E20" s="2">
        <v>1923.5699460000001</v>
      </c>
      <c r="F20" s="2">
        <f t="shared" si="0"/>
        <v>2.1030280012996005E-2</v>
      </c>
    </row>
    <row r="21" spans="1:6">
      <c r="A21" s="20">
        <v>41730</v>
      </c>
      <c r="B21" s="2">
        <v>-9.5846807025698144E-2</v>
      </c>
      <c r="C21" s="2">
        <v>-2.6864860065217711E-3</v>
      </c>
      <c r="D21" s="2">
        <v>4.2915134827328671E-2</v>
      </c>
      <c r="E21" s="2">
        <v>1883.9499510000001</v>
      </c>
      <c r="F21" s="2">
        <f t="shared" si="0"/>
        <v>6.2007889650528281E-3</v>
      </c>
    </row>
    <row r="22" spans="1:6">
      <c r="A22" s="20">
        <v>41701</v>
      </c>
      <c r="B22" s="2">
        <v>-7.1057748063113824E-2</v>
      </c>
      <c r="C22" s="2">
        <v>-0.14852334993279159</v>
      </c>
      <c r="D22" s="2">
        <v>2.9760389212697413E-2</v>
      </c>
      <c r="E22" s="2">
        <v>1872.339966</v>
      </c>
      <c r="F22" s="2">
        <f t="shared" si="0"/>
        <v>6.9321656079357474E-3</v>
      </c>
    </row>
    <row r="23" spans="1:6">
      <c r="A23" s="20">
        <v>41673</v>
      </c>
      <c r="B23" s="2">
        <v>9.5068275697296478E-3</v>
      </c>
      <c r="C23" s="2">
        <v>0.34948455213087382</v>
      </c>
      <c r="D23" s="2">
        <v>2.6769145458205301E-4</v>
      </c>
      <c r="E23" s="2">
        <v>1859.4499510000001</v>
      </c>
      <c r="F23" s="2">
        <f t="shared" si="0"/>
        <v>4.3117029976595278E-2</v>
      </c>
    </row>
    <row r="24" spans="1:6">
      <c r="A24" s="20">
        <v>41641</v>
      </c>
      <c r="B24" s="2">
        <v>-0.10055419166732438</v>
      </c>
      <c r="C24" s="2">
        <v>0.2059430462115357</v>
      </c>
      <c r="D24" s="2">
        <v>-5.0959484343486072E-2</v>
      </c>
      <c r="E24" s="2">
        <v>1782.589966</v>
      </c>
      <c r="F24" s="2">
        <f t="shared" si="0"/>
        <v>-3.5582905675162646E-2</v>
      </c>
    </row>
    <row r="25" spans="1:6">
      <c r="A25" s="20">
        <v>41610</v>
      </c>
      <c r="B25" s="2">
        <v>1.3134530932555899E-2</v>
      </c>
      <c r="C25" s="2">
        <v>0.18188241814803896</v>
      </c>
      <c r="D25" s="2">
        <v>-2.2983991703781848E-2</v>
      </c>
      <c r="E25" s="2">
        <v>1848.3599850000001</v>
      </c>
      <c r="F25" s="2">
        <f t="shared" si="0"/>
        <v>2.356279155049279E-2</v>
      </c>
    </row>
    <row r="26" spans="1:6">
      <c r="A26" s="20">
        <v>41579</v>
      </c>
      <c r="B26" s="2">
        <v>8.128449875363164E-2</v>
      </c>
      <c r="C26" s="2">
        <v>-0.20420159179440289</v>
      </c>
      <c r="D26" s="2">
        <v>5.5504913176430914E-2</v>
      </c>
      <c r="E26" s="2">
        <v>1805.8100589999999</v>
      </c>
      <c r="F26" s="2">
        <f t="shared" si="0"/>
        <v>2.8049471635186451E-2</v>
      </c>
    </row>
    <row r="27" spans="1:6">
      <c r="A27" s="20">
        <v>41548</v>
      </c>
      <c r="B27" s="2">
        <v>0.16437430122308561</v>
      </c>
      <c r="C27" s="2">
        <v>-0.1728809735967568</v>
      </c>
      <c r="D27" s="2">
        <v>3.7723114500720856E-2</v>
      </c>
      <c r="E27" s="2">
        <v>1756.540039</v>
      </c>
      <c r="F27" s="2">
        <f t="shared" si="0"/>
        <v>4.4595752618006079E-2</v>
      </c>
    </row>
    <row r="28" spans="1:6">
      <c r="A28" s="20">
        <v>41520</v>
      </c>
      <c r="B28" s="2">
        <v>0.11267706869012839</v>
      </c>
      <c r="C28" s="2">
        <v>0.14420115384615384</v>
      </c>
      <c r="D28" s="2">
        <v>1.342831798354438E-2</v>
      </c>
      <c r="E28" s="2">
        <v>1681.5500489999999</v>
      </c>
      <c r="F28" s="2">
        <f t="shared" si="0"/>
        <v>2.9749523177239112E-2</v>
      </c>
    </row>
    <row r="29" spans="1:6">
      <c r="A29" s="20">
        <v>41487</v>
      </c>
      <c r="B29" s="2">
        <v>-6.719338003056452E-2</v>
      </c>
      <c r="C29" s="2">
        <v>0.25856420359371612</v>
      </c>
      <c r="D29" s="2">
        <v>-5.7952796775947446E-2</v>
      </c>
      <c r="E29" s="2">
        <v>1632.969971</v>
      </c>
      <c r="F29" s="2">
        <f t="shared" si="0"/>
        <v>-3.1298019033866864E-2</v>
      </c>
    </row>
    <row r="30" spans="1:6">
      <c r="A30" s="20">
        <v>41456</v>
      </c>
      <c r="B30" s="2">
        <v>8.4734771977854839E-2</v>
      </c>
      <c r="C30" s="2">
        <v>0.25074513551839495</v>
      </c>
      <c r="D30" s="2">
        <v>4.6314989864879808E-2</v>
      </c>
      <c r="E30" s="2">
        <v>1685.7299800000001</v>
      </c>
      <c r="F30" s="2">
        <f t="shared" si="0"/>
        <v>4.9462079815224991E-2</v>
      </c>
    </row>
    <row r="31" spans="1:6">
      <c r="A31" s="20">
        <v>41428</v>
      </c>
      <c r="B31" s="2">
        <v>3.1537851491626245E-2</v>
      </c>
      <c r="C31" s="2">
        <v>9.8199660429630464E-2</v>
      </c>
      <c r="D31" s="2">
        <v>-4.6765949658935657E-3</v>
      </c>
      <c r="E31" s="2">
        <v>1606.280029</v>
      </c>
      <c r="F31" s="2">
        <f t="shared" si="0"/>
        <v>-1.4999301636062778E-2</v>
      </c>
    </row>
    <row r="32" spans="1:6">
      <c r="A32" s="20">
        <v>41395</v>
      </c>
      <c r="B32" s="2">
        <v>6.0635964387817376E-2</v>
      </c>
      <c r="C32" s="2">
        <v>0.8107056562064956</v>
      </c>
      <c r="D32" s="2">
        <v>-3.1280479666427774E-2</v>
      </c>
      <c r="E32" s="2">
        <v>1630.73999</v>
      </c>
      <c r="F32" s="2">
        <f t="shared" si="0"/>
        <v>2.0762811721046104E-2</v>
      </c>
    </row>
    <row r="33" spans="1:6">
      <c r="A33" s="20">
        <v>41365</v>
      </c>
      <c r="B33" s="2">
        <v>-4.7581494524428392E-2</v>
      </c>
      <c r="C33" s="2">
        <v>0.42491431578026684</v>
      </c>
      <c r="D33" s="2">
        <v>3.8620805226514676E-2</v>
      </c>
      <c r="E33" s="2">
        <v>1597.5699460000001</v>
      </c>
      <c r="F33" s="2">
        <f t="shared" si="0"/>
        <v>1.8085767859252311E-2</v>
      </c>
    </row>
    <row r="34" spans="1:6">
      <c r="A34" s="20">
        <v>41334</v>
      </c>
      <c r="B34" s="2">
        <v>8.4005036228309571E-3</v>
      </c>
      <c r="C34" s="2">
        <v>8.785520598017782E-2</v>
      </c>
      <c r="D34" s="2">
        <v>6.4040417471608491E-2</v>
      </c>
      <c r="E34" s="2">
        <v>1569.1899410000001</v>
      </c>
      <c r="F34" s="2">
        <f t="shared" si="0"/>
        <v>3.5987723516956116E-2</v>
      </c>
    </row>
    <row r="35" spans="1:6">
      <c r="A35" s="20">
        <v>41306</v>
      </c>
      <c r="B35" s="2">
        <v>-4.6328097928436396E-3</v>
      </c>
      <c r="C35" s="2">
        <v>-7.1447511140896425E-2</v>
      </c>
      <c r="D35" s="2">
        <v>1.1865680715282823E-2</v>
      </c>
      <c r="E35" s="2">
        <v>1514.6800539999999</v>
      </c>
      <c r="F35" s="2">
        <f t="shared" si="0"/>
        <v>1.1060649195259176E-2</v>
      </c>
    </row>
    <row r="36" spans="1:6">
      <c r="A36" s="20">
        <v>41276</v>
      </c>
      <c r="B36" s="2">
        <v>5.8317077735820844E-2</v>
      </c>
      <c r="C36" s="2">
        <v>0.10746971087894042</v>
      </c>
      <c r="D36" s="2">
        <v>2.5208688759754017E-2</v>
      </c>
      <c r="E36" s="2">
        <v>1498.1099850000001</v>
      </c>
      <c r="F36" s="2">
        <f t="shared" si="0"/>
        <v>5.0428096519578469E-2</v>
      </c>
    </row>
    <row r="37" spans="1:6">
      <c r="A37" s="20">
        <v>41246</v>
      </c>
      <c r="B37" s="2">
        <v>-4.6816424755210528E-3</v>
      </c>
      <c r="C37" s="2">
        <v>1.4783855706681504E-3</v>
      </c>
      <c r="D37" s="2">
        <v>-4.7366974364229097E-2</v>
      </c>
      <c r="E37" s="2">
        <v>1426.1899410000001</v>
      </c>
      <c r="F37" s="2">
        <f t="shared" si="0"/>
        <v>7.068230463864511E-3</v>
      </c>
    </row>
    <row r="38" spans="1:6">
      <c r="A38" s="20">
        <v>41214</v>
      </c>
      <c r="B38" s="2">
        <v>8.2270617382758537E-2</v>
      </c>
      <c r="C38" s="2">
        <v>0.20227519382421577</v>
      </c>
      <c r="D38" s="2">
        <v>-3.9989297917534694E-2</v>
      </c>
      <c r="E38" s="2">
        <v>1416.1800539999999</v>
      </c>
      <c r="F38" s="2">
        <f t="shared" si="0"/>
        <v>2.8467170173434031E-3</v>
      </c>
    </row>
    <row r="39" spans="1:6">
      <c r="A39" s="20">
        <v>41183</v>
      </c>
      <c r="B39" s="2">
        <v>-8.426394860865194E-2</v>
      </c>
      <c r="C39" s="2">
        <v>-3.9276023248769554E-2</v>
      </c>
      <c r="D39" s="2">
        <v>1.6531037738332754E-2</v>
      </c>
      <c r="E39" s="2">
        <v>1412.160034</v>
      </c>
      <c r="F39" s="2">
        <f t="shared" si="0"/>
        <v>-1.9789409878227415E-2</v>
      </c>
    </row>
    <row r="40" spans="1:6">
      <c r="A40" s="20">
        <v>41156</v>
      </c>
      <c r="B40" s="2">
        <v>2.4368642617011549E-2</v>
      </c>
      <c r="C40" s="2">
        <v>2.6648001402524546E-2</v>
      </c>
      <c r="D40" s="2">
        <v>1.6528964707978266E-2</v>
      </c>
      <c r="E40" s="2">
        <v>1440.670044</v>
      </c>
      <c r="F40" s="2">
        <f t="shared" si="0"/>
        <v>2.4236153696477025E-2</v>
      </c>
    </row>
    <row r="41" spans="1:6">
      <c r="A41" s="20">
        <v>41122</v>
      </c>
      <c r="B41" s="2">
        <v>6.4166312933995107E-2</v>
      </c>
      <c r="C41" s="2">
        <v>4.0116703136396703E-2</v>
      </c>
      <c r="D41" s="2">
        <v>-1.931166985203947E-2</v>
      </c>
      <c r="E41" s="2">
        <v>1406.579956</v>
      </c>
      <c r="F41" s="2">
        <f t="shared" si="0"/>
        <v>1.9763369680148246E-2</v>
      </c>
    </row>
    <row r="42" spans="1:6">
      <c r="A42" s="20">
        <v>41092</v>
      </c>
      <c r="B42" s="2">
        <v>2.1677236128472055E-2</v>
      </c>
      <c r="C42" s="2">
        <v>-0.1236817154464136</v>
      </c>
      <c r="D42" s="2">
        <v>6.7555972896676586E-2</v>
      </c>
      <c r="E42" s="2">
        <v>1379.3199460000001</v>
      </c>
      <c r="F42" s="2">
        <f t="shared" si="0"/>
        <v>1.2597574126154365E-2</v>
      </c>
    </row>
    <row r="43" spans="1:6">
      <c r="A43" s="20">
        <v>41061</v>
      </c>
      <c r="B43" s="2">
        <v>7.2518912732724594E-2</v>
      </c>
      <c r="C43" s="2">
        <v>6.067800000000001E-2</v>
      </c>
      <c r="D43" s="2">
        <v>5.9252492852683192E-2</v>
      </c>
      <c r="E43" s="2">
        <v>1362.160034</v>
      </c>
      <c r="F43" s="2">
        <f t="shared" si="0"/>
        <v>3.9554982134591521E-2</v>
      </c>
    </row>
    <row r="44" spans="1:6">
      <c r="A44" s="20">
        <v>41030</v>
      </c>
      <c r="B44" s="2">
        <v>-8.1888704145460234E-2</v>
      </c>
      <c r="C44" s="2">
        <v>-0.10956839391583473</v>
      </c>
      <c r="D44" s="2">
        <v>0.1248793351492492</v>
      </c>
      <c r="E44" s="2">
        <v>1310.329956</v>
      </c>
      <c r="F44" s="2">
        <f t="shared" si="0"/>
        <v>-6.265072563317764E-2</v>
      </c>
    </row>
    <row r="45" spans="1:6">
      <c r="A45" s="20">
        <v>41001</v>
      </c>
      <c r="B45" s="2">
        <v>0.14512863426815059</v>
      </c>
      <c r="C45" s="2">
        <v>-0.11036521963666912</v>
      </c>
      <c r="D45" s="2">
        <v>-3.7418281669054587E-2</v>
      </c>
      <c r="E45" s="2">
        <v>1397.910034</v>
      </c>
      <c r="F45" s="2">
        <f t="shared" si="0"/>
        <v>-7.4974527092703802E-3</v>
      </c>
    </row>
    <row r="46" spans="1:6">
      <c r="A46" s="20">
        <v>40969</v>
      </c>
      <c r="B46" s="2">
        <v>0.12699645359233735</v>
      </c>
      <c r="C46" s="2">
        <v>0.11463639628853639</v>
      </c>
      <c r="D46" s="2">
        <v>4.2817082735717271E-2</v>
      </c>
      <c r="E46" s="2">
        <v>1408.469971</v>
      </c>
      <c r="F46" s="2">
        <f t="shared" si="0"/>
        <v>3.1332314530530647E-2</v>
      </c>
    </row>
    <row r="47" spans="1:6">
      <c r="A47" s="20">
        <v>40940</v>
      </c>
      <c r="B47" s="2">
        <v>-7.5858875994045727E-2</v>
      </c>
      <c r="C47" s="2">
        <v>0.14929480564155484</v>
      </c>
      <c r="D47" s="2">
        <v>-3.7157740354995528E-2</v>
      </c>
      <c r="E47" s="2">
        <v>1365.6800539999999</v>
      </c>
      <c r="F47" s="2">
        <f t="shared" si="0"/>
        <v>4.0589464130841746E-2</v>
      </c>
    </row>
    <row r="48" spans="1:6">
      <c r="A48" s="20">
        <v>40911</v>
      </c>
      <c r="B48" s="2">
        <v>0.12328131288452981</v>
      </c>
      <c r="C48" s="2">
        <v>1.7857178496399673E-2</v>
      </c>
      <c r="D48" s="2">
        <v>2.6773815818746716E-2</v>
      </c>
      <c r="E48" s="2">
        <v>1312.410034</v>
      </c>
      <c r="F48" s="2">
        <f t="shared" si="0"/>
        <v>4.3583062218506274E-2</v>
      </c>
    </row>
    <row r="49" spans="1:6">
      <c r="A49" s="20">
        <v>40878</v>
      </c>
      <c r="B49" s="2">
        <v>-9.9797117367412924E-2</v>
      </c>
      <c r="C49" s="2">
        <v>-0.12767265560948948</v>
      </c>
      <c r="D49" s="2">
        <v>2.0940515262540593E-2</v>
      </c>
      <c r="E49" s="2">
        <v>1257.599976</v>
      </c>
      <c r="F49" s="2">
        <f t="shared" si="0"/>
        <v>8.532763948144062E-3</v>
      </c>
    </row>
    <row r="50" spans="1:6">
      <c r="A50" s="20">
        <v>40848</v>
      </c>
      <c r="B50" s="2">
        <v>-9.9386457294423081E-2</v>
      </c>
      <c r="C50" s="2">
        <v>0.11474296510919424</v>
      </c>
      <c r="D50" s="2">
        <v>3.8434461168583622E-2</v>
      </c>
      <c r="E50" s="2">
        <v>1246.959961</v>
      </c>
      <c r="F50" s="2">
        <f t="shared" si="0"/>
        <v>-5.0587151935872487E-3</v>
      </c>
    </row>
    <row r="51" spans="1:6">
      <c r="A51" s="20">
        <v>40819</v>
      </c>
      <c r="B51" s="2">
        <v>-1.2579202933528211E-2</v>
      </c>
      <c r="C51" s="2">
        <v>0.20418213219278925</v>
      </c>
      <c r="D51" s="2">
        <v>9.2870853966821931E-2</v>
      </c>
      <c r="E51" s="2">
        <v>1253.3000489999999</v>
      </c>
      <c r="F51" s="2">
        <f t="shared" si="0"/>
        <v>0.10772303853581011</v>
      </c>
    </row>
    <row r="52" spans="1:6">
      <c r="A52" s="20">
        <v>40787</v>
      </c>
      <c r="B52" s="2">
        <v>4.6461925316394481E-3</v>
      </c>
      <c r="C52" s="2">
        <v>-1.4147170573969192E-2</v>
      </c>
      <c r="D52" s="2">
        <v>-2.4252628199457726E-2</v>
      </c>
      <c r="E52" s="2">
        <v>1131.420044</v>
      </c>
      <c r="F52" s="2">
        <f t="shared" si="0"/>
        <v>-7.1761988303760127E-2</v>
      </c>
    </row>
    <row r="53" spans="1:6">
      <c r="A53" s="20">
        <v>40756</v>
      </c>
      <c r="B53" s="2">
        <v>-3.2761135488744597E-2</v>
      </c>
      <c r="C53" s="2">
        <v>-0.12176073837415702</v>
      </c>
      <c r="D53" s="2">
        <v>1.640657120827349E-2</v>
      </c>
      <c r="E53" s="2">
        <v>1218.8900149999999</v>
      </c>
      <c r="F53" s="2">
        <f t="shared" si="0"/>
        <v>-5.6791107463597612E-2</v>
      </c>
    </row>
    <row r="54" spans="1:6">
      <c r="A54" s="20">
        <v>40725</v>
      </c>
      <c r="B54" s="2">
        <v>8.8170563641973621E-2</v>
      </c>
      <c r="C54" s="2">
        <v>-3.2955682559412391E-2</v>
      </c>
      <c r="D54" s="2">
        <v>-8.0918540231583735E-3</v>
      </c>
      <c r="E54" s="2">
        <v>1292.280029</v>
      </c>
      <c r="F54" s="2">
        <f t="shared" si="0"/>
        <v>-2.1474425791952023E-2</v>
      </c>
    </row>
    <row r="55" spans="1:6">
      <c r="A55" s="20">
        <v>40695</v>
      </c>
      <c r="B55" s="2">
        <v>3.9656326812178344E-2</v>
      </c>
      <c r="C55" s="2">
        <v>-3.3510286446923887E-2</v>
      </c>
      <c r="D55" s="2">
        <v>-3.7667560464746397E-2</v>
      </c>
      <c r="E55" s="2">
        <v>1320.6400149999999</v>
      </c>
      <c r="F55" s="2">
        <f t="shared" si="0"/>
        <v>-1.825746126569705E-2</v>
      </c>
    </row>
    <row r="56" spans="1:6">
      <c r="A56" s="20">
        <v>40665</v>
      </c>
      <c r="B56" s="2">
        <v>4.4941729686345244E-3</v>
      </c>
      <c r="C56" s="2">
        <v>9.2028949275362315E-2</v>
      </c>
      <c r="D56" s="2">
        <v>1.1010614995883738E-2</v>
      </c>
      <c r="E56" s="2">
        <v>1345.1999510000001</v>
      </c>
      <c r="F56" s="2">
        <f t="shared" si="0"/>
        <v>-1.3500952766930641E-2</v>
      </c>
    </row>
    <row r="57" spans="1:6">
      <c r="A57" s="20">
        <v>40634</v>
      </c>
      <c r="B57" s="2">
        <v>8.7048201658574298E-2</v>
      </c>
      <c r="C57" s="2">
        <v>-5.4054054054053502E-3</v>
      </c>
      <c r="D57" s="2">
        <v>5.6291991295725152E-2</v>
      </c>
      <c r="E57" s="2">
        <v>1363.6099850000001</v>
      </c>
      <c r="F57" s="2">
        <f t="shared" si="0"/>
        <v>2.8495380443795071E-2</v>
      </c>
    </row>
    <row r="58" spans="1:6">
      <c r="A58" s="20">
        <v>40603</v>
      </c>
      <c r="B58" s="2">
        <v>3.9471477155637036E-2</v>
      </c>
      <c r="C58" s="2">
        <v>0.16157392890640132</v>
      </c>
      <c r="D58" s="2">
        <v>8.3652858922158568E-3</v>
      </c>
      <c r="E58" s="2">
        <v>1325.829956</v>
      </c>
      <c r="F58" s="2">
        <f t="shared" si="0"/>
        <v>-1.0473132038185673E-3</v>
      </c>
    </row>
    <row r="59" spans="1:6">
      <c r="A59" s="20">
        <v>40575</v>
      </c>
      <c r="B59" s="2">
        <v>2.1516116608795821E-2</v>
      </c>
      <c r="C59" s="2">
        <v>-8.7137344398341421E-3</v>
      </c>
      <c r="D59" s="2">
        <v>-7.2944567474017896E-2</v>
      </c>
      <c r="E59" s="2">
        <v>1327.219971</v>
      </c>
      <c r="F59" s="2">
        <f t="shared" si="0"/>
        <v>3.1956564052952219E-2</v>
      </c>
    </row>
    <row r="60" spans="1:6">
      <c r="A60" s="20">
        <v>40546</v>
      </c>
      <c r="B60" s="2">
        <v>-5.7555561111111153E-2</v>
      </c>
      <c r="C60" s="2">
        <v>-9.5005598761006338E-2</v>
      </c>
      <c r="D60" s="2">
        <v>3.9681099043993084E-2</v>
      </c>
      <c r="E60" s="2">
        <v>1286.119995</v>
      </c>
      <c r="F60" s="2">
        <f t="shared" si="0"/>
        <v>2.2645573980086819E-2</v>
      </c>
    </row>
    <row r="61" spans="1:6">
      <c r="A61" s="20">
        <v>40513</v>
      </c>
      <c r="E61" s="2">
        <v>1257.6400149999999</v>
      </c>
      <c r="F61" s="2" t="s">
        <v>63</v>
      </c>
    </row>
    <row r="62" spans="1:6">
      <c r="F62" s="26"/>
    </row>
    <row r="63" spans="1:6">
      <c r="F63" s="26"/>
    </row>
    <row r="64" spans="1:6">
      <c r="F64" s="26"/>
    </row>
    <row r="65" spans="6:6">
      <c r="F65" s="26"/>
    </row>
    <row r="66" spans="6:6">
      <c r="F66" s="26"/>
    </row>
    <row r="67" spans="6:6">
      <c r="F67" s="26"/>
    </row>
    <row r="68" spans="6:6">
      <c r="F68" s="26"/>
    </row>
    <row r="69" spans="6:6">
      <c r="F69" s="26"/>
    </row>
    <row r="70" spans="6:6">
      <c r="F70" s="26"/>
    </row>
    <row r="71" spans="6:6">
      <c r="F71" s="26"/>
    </row>
    <row r="72" spans="6:6">
      <c r="F72" s="26"/>
    </row>
    <row r="73" spans="6:6">
      <c r="F73" s="26"/>
    </row>
    <row r="74" spans="6:6">
      <c r="F74" s="26"/>
    </row>
    <row r="75" spans="6:6">
      <c r="F75" s="26"/>
    </row>
    <row r="76" spans="6:6">
      <c r="F76" s="26"/>
    </row>
    <row r="77" spans="6:6">
      <c r="F77" s="26"/>
    </row>
    <row r="78" spans="6:6">
      <c r="F78" s="26"/>
    </row>
    <row r="79" spans="6:6">
      <c r="F79" s="26"/>
    </row>
    <row r="80" spans="6:6">
      <c r="F80" s="26"/>
    </row>
    <row r="81" spans="6:6">
      <c r="F81" s="26"/>
    </row>
    <row r="82" spans="6:6">
      <c r="F82" s="26"/>
    </row>
    <row r="83" spans="6:6">
      <c r="F83" s="26"/>
    </row>
    <row r="84" spans="6:6">
      <c r="F84" s="26"/>
    </row>
    <row r="85" spans="6:6">
      <c r="F85" s="26"/>
    </row>
    <row r="86" spans="6:6">
      <c r="F86" s="26"/>
    </row>
    <row r="87" spans="6:6">
      <c r="F87" s="26"/>
    </row>
    <row r="88" spans="6:6">
      <c r="F88" s="26"/>
    </row>
    <row r="89" spans="6:6">
      <c r="F89" s="26"/>
    </row>
    <row r="90" spans="6:6">
      <c r="F90" s="26"/>
    </row>
    <row r="91" spans="6:6">
      <c r="F91" s="26"/>
    </row>
    <row r="92" spans="6:6">
      <c r="F92" s="26"/>
    </row>
    <row r="93" spans="6:6">
      <c r="F93" s="26"/>
    </row>
    <row r="94" spans="6:6">
      <c r="F94" s="26"/>
    </row>
    <row r="95" spans="6:6">
      <c r="F95" s="26"/>
    </row>
    <row r="96" spans="6:6">
      <c r="F96" s="26"/>
    </row>
    <row r="97" spans="6:6">
      <c r="F97" s="26"/>
    </row>
    <row r="98" spans="6:6">
      <c r="F98" s="26"/>
    </row>
    <row r="99" spans="6:6">
      <c r="F99" s="26"/>
    </row>
    <row r="100" spans="6:6">
      <c r="F100" s="26"/>
    </row>
    <row r="101" spans="6:6">
      <c r="F101" s="26"/>
    </row>
    <row r="102" spans="6:6">
      <c r="F102" s="26"/>
    </row>
    <row r="103" spans="6:6">
      <c r="F103" s="26"/>
    </row>
    <row r="104" spans="6:6">
      <c r="F104" s="26"/>
    </row>
    <row r="105" spans="6:6">
      <c r="F105" s="26"/>
    </row>
    <row r="106" spans="6:6">
      <c r="F106" s="26"/>
    </row>
    <row r="107" spans="6:6">
      <c r="F107" s="26"/>
    </row>
    <row r="108" spans="6:6">
      <c r="F108" s="26"/>
    </row>
    <row r="109" spans="6:6">
      <c r="F109" s="26"/>
    </row>
    <row r="110" spans="6:6">
      <c r="F110" s="26"/>
    </row>
    <row r="111" spans="6:6">
      <c r="F111" s="26"/>
    </row>
    <row r="112" spans="6:6">
      <c r="F112" s="26"/>
    </row>
    <row r="113" spans="6:6">
      <c r="F113" s="26"/>
    </row>
    <row r="114" spans="6:6">
      <c r="F114" s="26"/>
    </row>
    <row r="115" spans="6:6">
      <c r="F115" s="26"/>
    </row>
    <row r="116" spans="6:6">
      <c r="F116" s="26"/>
    </row>
    <row r="117" spans="6:6">
      <c r="F117" s="26"/>
    </row>
    <row r="118" spans="6:6">
      <c r="F118" s="26"/>
    </row>
    <row r="119" spans="6:6">
      <c r="F119" s="26"/>
    </row>
    <row r="120" spans="6:6">
      <c r="F120" s="26"/>
    </row>
    <row r="121" spans="6:6">
      <c r="F121" s="26"/>
    </row>
    <row r="122" spans="6:6">
      <c r="F122" s="26"/>
    </row>
    <row r="123" spans="6:6">
      <c r="F123" s="26"/>
    </row>
    <row r="124" spans="6:6">
      <c r="F124" s="26"/>
    </row>
    <row r="125" spans="6:6">
      <c r="F125" s="26"/>
    </row>
    <row r="126" spans="6:6">
      <c r="F126" s="26"/>
    </row>
    <row r="127" spans="6:6">
      <c r="F127" s="26"/>
    </row>
    <row r="128" spans="6:6">
      <c r="F128" s="26"/>
    </row>
    <row r="129" spans="6:6">
      <c r="F129" s="26"/>
    </row>
    <row r="130" spans="6:6">
      <c r="F130" s="26"/>
    </row>
    <row r="131" spans="6:6">
      <c r="F131" s="26"/>
    </row>
    <row r="132" spans="6:6">
      <c r="F132" s="26"/>
    </row>
    <row r="133" spans="6:6">
      <c r="F133" s="26"/>
    </row>
    <row r="134" spans="6:6">
      <c r="F134" s="26"/>
    </row>
    <row r="135" spans="6:6">
      <c r="F135" s="26"/>
    </row>
    <row r="136" spans="6:6">
      <c r="F136" s="26"/>
    </row>
    <row r="137" spans="6:6">
      <c r="F137" s="26"/>
    </row>
    <row r="138" spans="6:6">
      <c r="F138" s="26"/>
    </row>
    <row r="139" spans="6:6">
      <c r="F139" s="26"/>
    </row>
    <row r="140" spans="6:6">
      <c r="F140" s="26"/>
    </row>
    <row r="141" spans="6:6">
      <c r="F141" s="26"/>
    </row>
    <row r="142" spans="6:6">
      <c r="F142" s="26"/>
    </row>
    <row r="143" spans="6:6">
      <c r="F143" s="26"/>
    </row>
    <row r="144" spans="6:6">
      <c r="F144" s="26"/>
    </row>
    <row r="145" spans="6:6">
      <c r="F145" s="26"/>
    </row>
    <row r="146" spans="6:6">
      <c r="F146" s="26"/>
    </row>
    <row r="147" spans="6:6">
      <c r="F147" s="26"/>
    </row>
    <row r="148" spans="6:6">
      <c r="F148" s="26"/>
    </row>
    <row r="149" spans="6:6">
      <c r="F149" s="26"/>
    </row>
    <row r="150" spans="6:6">
      <c r="F150" s="26"/>
    </row>
    <row r="151" spans="6:6">
      <c r="F151" s="26"/>
    </row>
    <row r="152" spans="6:6">
      <c r="F152" s="26"/>
    </row>
    <row r="153" spans="6:6">
      <c r="F153" s="26"/>
    </row>
    <row r="154" spans="6:6">
      <c r="F154" s="26"/>
    </row>
    <row r="155" spans="6:6">
      <c r="F155" s="26"/>
    </row>
    <row r="156" spans="6:6">
      <c r="F156" s="26"/>
    </row>
    <row r="157" spans="6:6">
      <c r="F157" s="26"/>
    </row>
    <row r="158" spans="6:6">
      <c r="F158" s="26"/>
    </row>
    <row r="159" spans="6:6">
      <c r="F159" s="26"/>
    </row>
    <row r="160" spans="6:6">
      <c r="F160" s="26"/>
    </row>
    <row r="161" spans="6:6">
      <c r="F161" s="26"/>
    </row>
    <row r="162" spans="6:6">
      <c r="F162" s="26"/>
    </row>
    <row r="163" spans="6:6">
      <c r="F163" s="26"/>
    </row>
    <row r="164" spans="6:6">
      <c r="F164" s="26"/>
    </row>
    <row r="165" spans="6:6">
      <c r="F165" s="26"/>
    </row>
    <row r="166" spans="6:6">
      <c r="F166" s="26"/>
    </row>
    <row r="167" spans="6:6">
      <c r="F167" s="26"/>
    </row>
    <row r="168" spans="6:6">
      <c r="F168" s="26"/>
    </row>
    <row r="169" spans="6:6">
      <c r="F169" s="26"/>
    </row>
    <row r="170" spans="6:6">
      <c r="F170" s="26"/>
    </row>
    <row r="171" spans="6:6">
      <c r="F171" s="26"/>
    </row>
    <row r="172" spans="6:6">
      <c r="F172" s="26"/>
    </row>
    <row r="173" spans="6:6">
      <c r="F173" s="26"/>
    </row>
    <row r="174" spans="6:6">
      <c r="F174" s="26"/>
    </row>
    <row r="175" spans="6:6">
      <c r="F175" s="26"/>
    </row>
    <row r="176" spans="6:6">
      <c r="F176" s="26"/>
    </row>
    <row r="177" spans="6:6">
      <c r="F177" s="26"/>
    </row>
    <row r="178" spans="6:6">
      <c r="F178" s="26"/>
    </row>
    <row r="179" spans="6:6">
      <c r="F179" s="26"/>
    </row>
    <row r="180" spans="6:6">
      <c r="F180" s="26"/>
    </row>
    <row r="181" spans="6:6">
      <c r="F181" s="26"/>
    </row>
    <row r="182" spans="6:6">
      <c r="F182" s="26"/>
    </row>
    <row r="183" spans="6:6">
      <c r="F183" s="26"/>
    </row>
    <row r="184" spans="6:6">
      <c r="F184" s="26"/>
    </row>
    <row r="185" spans="6:6">
      <c r="F185" s="26"/>
    </row>
    <row r="186" spans="6:6">
      <c r="F186" s="26"/>
    </row>
    <row r="187" spans="6:6">
      <c r="F187" s="26"/>
    </row>
    <row r="188" spans="6:6">
      <c r="F188" s="26"/>
    </row>
    <row r="189" spans="6:6">
      <c r="F189" s="26"/>
    </row>
    <row r="190" spans="6:6">
      <c r="F190" s="26"/>
    </row>
    <row r="191" spans="6:6">
      <c r="F191" s="26"/>
    </row>
    <row r="192" spans="6:6">
      <c r="F192" s="26"/>
    </row>
    <row r="193" spans="6:6">
      <c r="F193" s="26"/>
    </row>
    <row r="194" spans="6:6">
      <c r="F194" s="26"/>
    </row>
    <row r="195" spans="6:6">
      <c r="F195" s="26"/>
    </row>
    <row r="196" spans="6:6">
      <c r="F196" s="26"/>
    </row>
    <row r="197" spans="6:6">
      <c r="F197" s="26"/>
    </row>
    <row r="198" spans="6:6">
      <c r="F198" s="26"/>
    </row>
    <row r="199" spans="6:6">
      <c r="F199" s="26"/>
    </row>
    <row r="200" spans="6:6">
      <c r="F200" s="26"/>
    </row>
    <row r="201" spans="6:6">
      <c r="F201" s="26"/>
    </row>
    <row r="202" spans="6:6">
      <c r="F202" s="26"/>
    </row>
    <row r="203" spans="6:6">
      <c r="F203" s="26"/>
    </row>
    <row r="204" spans="6:6">
      <c r="F204" s="26"/>
    </row>
    <row r="205" spans="6:6">
      <c r="F205" s="26"/>
    </row>
    <row r="206" spans="6:6">
      <c r="F206" s="26"/>
    </row>
    <row r="207" spans="6:6">
      <c r="F207" s="26"/>
    </row>
    <row r="208" spans="6:6">
      <c r="F208" s="26"/>
    </row>
    <row r="209" spans="6:6">
      <c r="F209" s="26"/>
    </row>
    <row r="210" spans="6:6">
      <c r="F210" s="26"/>
    </row>
    <row r="211" spans="6:6">
      <c r="F211" s="26"/>
    </row>
    <row r="212" spans="6:6">
      <c r="F212" s="26"/>
    </row>
    <row r="213" spans="6:6">
      <c r="F213" s="26"/>
    </row>
    <row r="214" spans="6:6">
      <c r="F214" s="26"/>
    </row>
    <row r="215" spans="6:6">
      <c r="F215" s="26"/>
    </row>
    <row r="216" spans="6:6">
      <c r="F216" s="26"/>
    </row>
    <row r="217" spans="6:6">
      <c r="F217" s="26"/>
    </row>
    <row r="218" spans="6:6">
      <c r="F218" s="26"/>
    </row>
    <row r="219" spans="6:6">
      <c r="F219" s="26"/>
    </row>
    <row r="220" spans="6:6">
      <c r="F220" s="26"/>
    </row>
    <row r="221" spans="6:6">
      <c r="F221" s="26"/>
    </row>
    <row r="222" spans="6:6">
      <c r="F222" s="26"/>
    </row>
    <row r="223" spans="6:6">
      <c r="F223" s="26"/>
    </row>
    <row r="224" spans="6:6">
      <c r="F224" s="26"/>
    </row>
    <row r="225" spans="6:6">
      <c r="F225" s="26"/>
    </row>
    <row r="226" spans="6:6">
      <c r="F226" s="26"/>
    </row>
    <row r="227" spans="6:6">
      <c r="F227" s="26"/>
    </row>
    <row r="228" spans="6:6">
      <c r="F228" s="26"/>
    </row>
    <row r="229" spans="6:6">
      <c r="F229" s="26"/>
    </row>
    <row r="230" spans="6:6">
      <c r="F230" s="26"/>
    </row>
    <row r="231" spans="6:6">
      <c r="F231" s="26"/>
    </row>
    <row r="232" spans="6:6">
      <c r="F232" s="26"/>
    </row>
    <row r="233" spans="6:6">
      <c r="F233" s="26"/>
    </row>
    <row r="234" spans="6:6">
      <c r="F234" s="26"/>
    </row>
    <row r="235" spans="6:6">
      <c r="F235" s="26"/>
    </row>
    <row r="236" spans="6:6">
      <c r="F236" s="26"/>
    </row>
    <row r="237" spans="6:6">
      <c r="F237" s="26"/>
    </row>
    <row r="238" spans="6:6">
      <c r="F238" s="26"/>
    </row>
    <row r="239" spans="6:6">
      <c r="F239" s="26"/>
    </row>
    <row r="240" spans="6:6">
      <c r="F240" s="26"/>
    </row>
    <row r="241" spans="6:6">
      <c r="F241" s="26"/>
    </row>
    <row r="242" spans="6:6">
      <c r="F242" s="26"/>
    </row>
    <row r="243" spans="6:6">
      <c r="F243" s="26"/>
    </row>
    <row r="244" spans="6:6">
      <c r="F244" s="26"/>
    </row>
    <row r="245" spans="6:6">
      <c r="F245" s="26"/>
    </row>
    <row r="246" spans="6:6">
      <c r="F246" s="26"/>
    </row>
    <row r="247" spans="6:6">
      <c r="F247" s="26"/>
    </row>
    <row r="248" spans="6:6">
      <c r="F248" s="26"/>
    </row>
    <row r="249" spans="6:6">
      <c r="F249" s="26"/>
    </row>
    <row r="250" spans="6:6">
      <c r="F250" s="26"/>
    </row>
    <row r="251" spans="6:6">
      <c r="F251" s="26"/>
    </row>
    <row r="252" spans="6:6">
      <c r="F252" s="26"/>
    </row>
    <row r="253" spans="6:6">
      <c r="F253" s="26"/>
    </row>
    <row r="254" spans="6:6">
      <c r="F254" s="26"/>
    </row>
    <row r="255" spans="6:6">
      <c r="F255" s="26"/>
    </row>
    <row r="256" spans="6:6">
      <c r="F256" s="26"/>
    </row>
    <row r="257" spans="6:6">
      <c r="F257" s="26"/>
    </row>
    <row r="258" spans="6:6">
      <c r="F258" s="26"/>
    </row>
    <row r="259" spans="6:6">
      <c r="F259" s="26"/>
    </row>
    <row r="260" spans="6:6">
      <c r="F260" s="26"/>
    </row>
    <row r="261" spans="6:6">
      <c r="F261" s="26"/>
    </row>
    <row r="262" spans="6:6">
      <c r="F262" s="26"/>
    </row>
    <row r="263" spans="6:6">
      <c r="F263" s="26"/>
    </row>
    <row r="264" spans="6:6">
      <c r="F264" s="26"/>
    </row>
    <row r="265" spans="6:6">
      <c r="F265" s="26"/>
    </row>
    <row r="266" spans="6:6">
      <c r="F266" s="26"/>
    </row>
    <row r="267" spans="6:6">
      <c r="F267" s="26"/>
    </row>
    <row r="268" spans="6:6">
      <c r="F268" s="26"/>
    </row>
    <row r="269" spans="6:6">
      <c r="F269" s="26"/>
    </row>
    <row r="270" spans="6:6">
      <c r="F270" s="26"/>
    </row>
    <row r="271" spans="6:6">
      <c r="F271" s="26"/>
    </row>
    <row r="272" spans="6:6">
      <c r="F272" s="26"/>
    </row>
    <row r="273" spans="6:6">
      <c r="F273" s="26"/>
    </row>
    <row r="274" spans="6:6">
      <c r="F274" s="26"/>
    </row>
    <row r="275" spans="6:6">
      <c r="F275" s="26"/>
    </row>
    <row r="276" spans="6:6">
      <c r="F276" s="26"/>
    </row>
    <row r="277" spans="6:6">
      <c r="F277" s="26"/>
    </row>
    <row r="278" spans="6:6">
      <c r="F278" s="26"/>
    </row>
    <row r="279" spans="6:6">
      <c r="F279" s="26"/>
    </row>
    <row r="280" spans="6:6">
      <c r="F280" s="26"/>
    </row>
    <row r="281" spans="6:6">
      <c r="F281" s="26"/>
    </row>
    <row r="282" spans="6:6">
      <c r="F282" s="26"/>
    </row>
    <row r="283" spans="6:6">
      <c r="F283" s="26"/>
    </row>
    <row r="284" spans="6:6">
      <c r="F284" s="26"/>
    </row>
    <row r="285" spans="6:6">
      <c r="F285" s="26"/>
    </row>
    <row r="286" spans="6:6">
      <c r="F286" s="26"/>
    </row>
    <row r="287" spans="6:6">
      <c r="F287" s="26"/>
    </row>
    <row r="288" spans="6:6">
      <c r="F288" s="26"/>
    </row>
    <row r="289" spans="6:6">
      <c r="F289" s="26"/>
    </row>
    <row r="290" spans="6:6">
      <c r="F290" s="26"/>
    </row>
    <row r="291" spans="6:6">
      <c r="F291" s="26"/>
    </row>
    <row r="292" spans="6:6">
      <c r="F292" s="26"/>
    </row>
    <row r="293" spans="6:6">
      <c r="F293" s="26"/>
    </row>
    <row r="294" spans="6:6">
      <c r="F294" s="26"/>
    </row>
    <row r="295" spans="6:6">
      <c r="F295" s="26"/>
    </row>
    <row r="296" spans="6:6">
      <c r="F296" s="26"/>
    </row>
    <row r="297" spans="6:6">
      <c r="F297" s="26"/>
    </row>
    <row r="298" spans="6:6">
      <c r="F298" s="26"/>
    </row>
    <row r="299" spans="6:6">
      <c r="F299" s="26"/>
    </row>
    <row r="300" spans="6:6">
      <c r="F300" s="26"/>
    </row>
    <row r="301" spans="6:6">
      <c r="F301" s="26"/>
    </row>
    <row r="302" spans="6:6">
      <c r="F302" s="26"/>
    </row>
    <row r="303" spans="6:6">
      <c r="F303" s="26"/>
    </row>
    <row r="304" spans="6:6">
      <c r="F304" s="26"/>
    </row>
    <row r="305" spans="6:6">
      <c r="F305" s="26"/>
    </row>
    <row r="306" spans="6:6">
      <c r="F306" s="26"/>
    </row>
    <row r="307" spans="6:6">
      <c r="F307" s="26"/>
    </row>
    <row r="308" spans="6:6">
      <c r="F308" s="26"/>
    </row>
    <row r="309" spans="6:6">
      <c r="F309" s="26"/>
    </row>
    <row r="310" spans="6:6">
      <c r="F310" s="26"/>
    </row>
    <row r="311" spans="6:6">
      <c r="F311" s="26"/>
    </row>
    <row r="312" spans="6:6">
      <c r="F312" s="26"/>
    </row>
    <row r="313" spans="6:6">
      <c r="F313" s="26"/>
    </row>
    <row r="314" spans="6:6">
      <c r="F314" s="26"/>
    </row>
    <row r="315" spans="6:6">
      <c r="F315" s="26"/>
    </row>
    <row r="316" spans="6:6">
      <c r="F316" s="26"/>
    </row>
    <row r="317" spans="6:6">
      <c r="F317" s="26"/>
    </row>
    <row r="318" spans="6:6">
      <c r="F318" s="26"/>
    </row>
    <row r="319" spans="6:6">
      <c r="F319" s="26"/>
    </row>
    <row r="320" spans="6:6">
      <c r="F320" s="26"/>
    </row>
    <row r="321" spans="6:6">
      <c r="F321" s="26"/>
    </row>
    <row r="322" spans="6:6">
      <c r="F322" s="26"/>
    </row>
    <row r="323" spans="6:6">
      <c r="F323" s="26"/>
    </row>
    <row r="324" spans="6:6">
      <c r="F324" s="26"/>
    </row>
    <row r="325" spans="6:6">
      <c r="F325" s="26"/>
    </row>
    <row r="326" spans="6:6">
      <c r="F326" s="26"/>
    </row>
    <row r="327" spans="6:6">
      <c r="F327" s="26"/>
    </row>
    <row r="328" spans="6:6">
      <c r="F328" s="26"/>
    </row>
    <row r="329" spans="6:6">
      <c r="F329" s="26"/>
    </row>
    <row r="330" spans="6:6">
      <c r="F330" s="26"/>
    </row>
    <row r="331" spans="6:6">
      <c r="F331" s="26"/>
    </row>
    <row r="332" spans="6:6">
      <c r="F332" s="26"/>
    </row>
    <row r="333" spans="6:6">
      <c r="F333" s="26"/>
    </row>
    <row r="334" spans="6:6">
      <c r="F334" s="26"/>
    </row>
    <row r="335" spans="6:6">
      <c r="F335" s="26"/>
    </row>
    <row r="336" spans="6:6">
      <c r="F336" s="26"/>
    </row>
    <row r="337" spans="6:6">
      <c r="F337" s="26"/>
    </row>
    <row r="338" spans="6:6">
      <c r="F338" s="26"/>
    </row>
    <row r="339" spans="6:6">
      <c r="F339" s="26"/>
    </row>
    <row r="340" spans="6:6">
      <c r="F340" s="26"/>
    </row>
    <row r="341" spans="6:6">
      <c r="F341" s="26"/>
    </row>
    <row r="342" spans="6:6">
      <c r="F342" s="26"/>
    </row>
    <row r="343" spans="6:6">
      <c r="F343" s="26"/>
    </row>
    <row r="344" spans="6:6">
      <c r="F344" s="26"/>
    </row>
    <row r="345" spans="6:6">
      <c r="F345" s="26"/>
    </row>
    <row r="346" spans="6:6">
      <c r="F346" s="26"/>
    </row>
    <row r="347" spans="6:6">
      <c r="F347" s="26"/>
    </row>
    <row r="348" spans="6:6">
      <c r="F348" s="26"/>
    </row>
    <row r="349" spans="6:6">
      <c r="F349" s="26"/>
    </row>
    <row r="350" spans="6:6">
      <c r="F350" s="26"/>
    </row>
    <row r="351" spans="6:6">
      <c r="F351" s="26"/>
    </row>
    <row r="352" spans="6:6">
      <c r="F352" s="26"/>
    </row>
    <row r="353" spans="6:6">
      <c r="F353" s="26"/>
    </row>
    <row r="354" spans="6:6">
      <c r="F354" s="26"/>
    </row>
    <row r="355" spans="6:6">
      <c r="F355" s="26"/>
    </row>
    <row r="356" spans="6:6">
      <c r="F356" s="26"/>
    </row>
    <row r="357" spans="6:6">
      <c r="F357" s="26"/>
    </row>
    <row r="358" spans="6:6">
      <c r="F358" s="26"/>
    </row>
    <row r="359" spans="6:6">
      <c r="F359" s="26"/>
    </row>
    <row r="360" spans="6:6">
      <c r="F360" s="26"/>
    </row>
    <row r="361" spans="6:6">
      <c r="F361" s="26"/>
    </row>
    <row r="362" spans="6:6">
      <c r="F362" s="26"/>
    </row>
    <row r="363" spans="6:6">
      <c r="F363" s="26"/>
    </row>
    <row r="364" spans="6:6">
      <c r="F364" s="26"/>
    </row>
    <row r="365" spans="6:6">
      <c r="F365" s="26"/>
    </row>
    <row r="366" spans="6:6">
      <c r="F366" s="26"/>
    </row>
    <row r="367" spans="6:6">
      <c r="F367" s="26"/>
    </row>
    <row r="368" spans="6:6">
      <c r="F368" s="26"/>
    </row>
    <row r="369" spans="6:6">
      <c r="F369" s="26"/>
    </row>
    <row r="370" spans="6:6">
      <c r="F370" s="26"/>
    </row>
    <row r="371" spans="6:6">
      <c r="F371" s="26"/>
    </row>
    <row r="372" spans="6:6">
      <c r="F372" s="26"/>
    </row>
    <row r="373" spans="6:6">
      <c r="F373" s="26"/>
    </row>
    <row r="374" spans="6:6">
      <c r="F374" s="26"/>
    </row>
    <row r="375" spans="6:6">
      <c r="F375" s="26"/>
    </row>
    <row r="376" spans="6:6">
      <c r="F376" s="26"/>
    </row>
    <row r="377" spans="6:6">
      <c r="F377" s="26"/>
    </row>
    <row r="378" spans="6:6">
      <c r="F378" s="26"/>
    </row>
    <row r="379" spans="6:6">
      <c r="F379" s="26"/>
    </row>
    <row r="380" spans="6:6">
      <c r="F380" s="26"/>
    </row>
    <row r="381" spans="6:6">
      <c r="F381" s="26"/>
    </row>
    <row r="382" spans="6:6">
      <c r="F382" s="26"/>
    </row>
    <row r="383" spans="6:6">
      <c r="F383" s="26"/>
    </row>
    <row r="384" spans="6:6">
      <c r="F384" s="26"/>
    </row>
    <row r="385" spans="6:6">
      <c r="F385" s="26"/>
    </row>
    <row r="386" spans="6:6">
      <c r="F386" s="26"/>
    </row>
    <row r="387" spans="6:6">
      <c r="F387" s="26"/>
    </row>
    <row r="388" spans="6:6">
      <c r="F388" s="26"/>
    </row>
    <row r="389" spans="6:6">
      <c r="F389" s="26"/>
    </row>
    <row r="390" spans="6:6">
      <c r="F390" s="26"/>
    </row>
    <row r="391" spans="6:6">
      <c r="F391" s="26"/>
    </row>
    <row r="392" spans="6:6">
      <c r="F392" s="26"/>
    </row>
    <row r="393" spans="6:6">
      <c r="F393" s="26"/>
    </row>
    <row r="394" spans="6:6">
      <c r="F394" s="26"/>
    </row>
    <row r="395" spans="6:6">
      <c r="F395" s="26"/>
    </row>
    <row r="396" spans="6:6">
      <c r="F396" s="26"/>
    </row>
    <row r="397" spans="6:6">
      <c r="F397" s="26"/>
    </row>
    <row r="398" spans="6:6">
      <c r="F398" s="26"/>
    </row>
    <row r="399" spans="6:6">
      <c r="F399" s="26"/>
    </row>
    <row r="400" spans="6:6">
      <c r="F400" s="26"/>
    </row>
    <row r="401" spans="6:6">
      <c r="F401" s="26"/>
    </row>
    <row r="402" spans="6:6">
      <c r="F402" s="26"/>
    </row>
    <row r="403" spans="6:6">
      <c r="F403" s="26"/>
    </row>
    <row r="404" spans="6:6">
      <c r="F404" s="26"/>
    </row>
    <row r="405" spans="6:6">
      <c r="F405" s="26"/>
    </row>
    <row r="406" spans="6:6">
      <c r="F406" s="26"/>
    </row>
    <row r="407" spans="6:6">
      <c r="F407" s="26"/>
    </row>
    <row r="408" spans="6:6">
      <c r="F408" s="26"/>
    </row>
    <row r="409" spans="6:6">
      <c r="F409" s="26"/>
    </row>
    <row r="410" spans="6:6">
      <c r="F410" s="26"/>
    </row>
    <row r="411" spans="6:6">
      <c r="F411" s="26"/>
    </row>
    <row r="412" spans="6:6">
      <c r="F412" s="26"/>
    </row>
    <row r="413" spans="6:6">
      <c r="F413" s="26"/>
    </row>
    <row r="414" spans="6:6">
      <c r="F414" s="26"/>
    </row>
    <row r="415" spans="6:6">
      <c r="F415" s="26"/>
    </row>
    <row r="416" spans="6:6">
      <c r="F416" s="26"/>
    </row>
    <row r="417" spans="6:6">
      <c r="F417" s="26"/>
    </row>
    <row r="418" spans="6:6">
      <c r="F418" s="26"/>
    </row>
    <row r="419" spans="6:6">
      <c r="F419" s="26"/>
    </row>
    <row r="420" spans="6:6">
      <c r="F420" s="26"/>
    </row>
    <row r="421" spans="6:6">
      <c r="F421" s="26"/>
    </row>
    <row r="422" spans="6:6">
      <c r="F422" s="26"/>
    </row>
    <row r="423" spans="6:6">
      <c r="F423" s="26"/>
    </row>
    <row r="424" spans="6:6">
      <c r="F424" s="26"/>
    </row>
    <row r="425" spans="6:6">
      <c r="F425" s="26"/>
    </row>
    <row r="426" spans="6:6">
      <c r="F426" s="26"/>
    </row>
    <row r="427" spans="6:6">
      <c r="F427" s="26"/>
    </row>
    <row r="428" spans="6:6">
      <c r="F428" s="26"/>
    </row>
    <row r="429" spans="6:6">
      <c r="F429" s="26"/>
    </row>
    <row r="430" spans="6:6">
      <c r="F430" s="26"/>
    </row>
    <row r="431" spans="6:6">
      <c r="F431" s="26"/>
    </row>
    <row r="432" spans="6:6">
      <c r="F432" s="26"/>
    </row>
    <row r="433" spans="6:6">
      <c r="F433" s="26"/>
    </row>
    <row r="434" spans="6:6">
      <c r="F434" s="26"/>
    </row>
    <row r="435" spans="6:6">
      <c r="F435" s="26"/>
    </row>
    <row r="436" spans="6:6">
      <c r="F436" s="26"/>
    </row>
    <row r="437" spans="6:6">
      <c r="F437" s="26"/>
    </row>
    <row r="438" spans="6:6">
      <c r="F438" s="26"/>
    </row>
    <row r="439" spans="6:6">
      <c r="F439" s="26"/>
    </row>
    <row r="440" spans="6:6">
      <c r="F440" s="26"/>
    </row>
    <row r="441" spans="6:6">
      <c r="F441" s="26"/>
    </row>
    <row r="442" spans="6:6">
      <c r="F442" s="26"/>
    </row>
    <row r="443" spans="6:6">
      <c r="F443" s="26"/>
    </row>
    <row r="444" spans="6:6">
      <c r="F444" s="26"/>
    </row>
    <row r="445" spans="6:6">
      <c r="F445" s="26"/>
    </row>
    <row r="446" spans="6:6">
      <c r="F446" s="26"/>
    </row>
    <row r="447" spans="6:6">
      <c r="F447" s="26"/>
    </row>
    <row r="448" spans="6:6">
      <c r="F448" s="26"/>
    </row>
    <row r="449" spans="6:6">
      <c r="F449" s="26"/>
    </row>
    <row r="450" spans="6:6">
      <c r="F450" s="26"/>
    </row>
    <row r="451" spans="6:6">
      <c r="F451" s="26"/>
    </row>
    <row r="452" spans="6:6">
      <c r="F452" s="26"/>
    </row>
    <row r="453" spans="6:6">
      <c r="F453" s="26"/>
    </row>
    <row r="454" spans="6:6">
      <c r="F454" s="26"/>
    </row>
    <row r="455" spans="6:6">
      <c r="F455" s="26"/>
    </row>
    <row r="456" spans="6:6">
      <c r="F456" s="26"/>
    </row>
    <row r="457" spans="6:6">
      <c r="F457" s="26"/>
    </row>
    <row r="458" spans="6:6">
      <c r="F458" s="26"/>
    </row>
    <row r="459" spans="6:6">
      <c r="F459" s="26"/>
    </row>
    <row r="460" spans="6:6">
      <c r="F460" s="26"/>
    </row>
    <row r="461" spans="6:6">
      <c r="F461" s="26"/>
    </row>
    <row r="462" spans="6:6">
      <c r="F462" s="26"/>
    </row>
    <row r="463" spans="6:6">
      <c r="F463" s="26"/>
    </row>
    <row r="464" spans="6:6">
      <c r="F464" s="26"/>
    </row>
    <row r="465" spans="6:6">
      <c r="F465" s="26"/>
    </row>
    <row r="466" spans="6:6">
      <c r="F466" s="26"/>
    </row>
    <row r="467" spans="6:6">
      <c r="F467" s="26"/>
    </row>
    <row r="468" spans="6:6">
      <c r="F468" s="26"/>
    </row>
    <row r="469" spans="6:6">
      <c r="F469" s="26"/>
    </row>
    <row r="470" spans="6:6">
      <c r="F470" s="26"/>
    </row>
    <row r="471" spans="6:6">
      <c r="F471" s="26"/>
    </row>
    <row r="472" spans="6:6">
      <c r="F472" s="26"/>
    </row>
    <row r="473" spans="6:6">
      <c r="F473" s="26"/>
    </row>
    <row r="474" spans="6:6">
      <c r="F474" s="26"/>
    </row>
    <row r="475" spans="6:6">
      <c r="F475" s="26"/>
    </row>
    <row r="476" spans="6:6">
      <c r="F476" s="26"/>
    </row>
    <row r="477" spans="6:6">
      <c r="F477" s="26"/>
    </row>
    <row r="478" spans="6:6">
      <c r="F478" s="26"/>
    </row>
    <row r="479" spans="6:6">
      <c r="F479" s="26"/>
    </row>
    <row r="480" spans="6:6">
      <c r="F480" s="26"/>
    </row>
    <row r="481" spans="6:6">
      <c r="F481" s="26"/>
    </row>
    <row r="482" spans="6:6">
      <c r="F482" s="26"/>
    </row>
    <row r="483" spans="6:6">
      <c r="F483" s="26"/>
    </row>
    <row r="484" spans="6:6">
      <c r="F484" s="26"/>
    </row>
    <row r="485" spans="6:6">
      <c r="F485" s="26"/>
    </row>
    <row r="486" spans="6:6">
      <c r="F486" s="26"/>
    </row>
    <row r="487" spans="6:6">
      <c r="F487" s="26"/>
    </row>
    <row r="488" spans="6:6">
      <c r="F488" s="26"/>
    </row>
    <row r="489" spans="6:6">
      <c r="F489" s="26"/>
    </row>
    <row r="490" spans="6:6">
      <c r="F490" s="26"/>
    </row>
    <row r="491" spans="6:6">
      <c r="F491" s="26"/>
    </row>
    <row r="492" spans="6:6">
      <c r="F492" s="26"/>
    </row>
    <row r="493" spans="6:6">
      <c r="F493" s="26"/>
    </row>
    <row r="494" spans="6:6">
      <c r="F494" s="26"/>
    </row>
    <row r="495" spans="6:6">
      <c r="F495" s="26"/>
    </row>
    <row r="496" spans="6:6">
      <c r="F496" s="26"/>
    </row>
    <row r="497" spans="6:6">
      <c r="F497" s="26"/>
    </row>
    <row r="498" spans="6:6">
      <c r="F498" s="26"/>
    </row>
    <row r="499" spans="6:6">
      <c r="F499" s="26"/>
    </row>
    <row r="500" spans="6:6">
      <c r="F500" s="26"/>
    </row>
    <row r="501" spans="6:6">
      <c r="F501" s="26"/>
    </row>
    <row r="502" spans="6:6">
      <c r="F502" s="26"/>
    </row>
    <row r="503" spans="6:6">
      <c r="F503" s="26"/>
    </row>
    <row r="504" spans="6:6">
      <c r="F504" s="26"/>
    </row>
    <row r="505" spans="6:6">
      <c r="F505" s="26"/>
    </row>
    <row r="506" spans="6:6">
      <c r="F506" s="26"/>
    </row>
    <row r="507" spans="6:6">
      <c r="F507" s="26"/>
    </row>
    <row r="508" spans="6:6">
      <c r="F508" s="26"/>
    </row>
    <row r="509" spans="6:6">
      <c r="F509" s="26"/>
    </row>
    <row r="510" spans="6:6">
      <c r="F510" s="26"/>
    </row>
    <row r="511" spans="6:6">
      <c r="F511" s="26"/>
    </row>
    <row r="512" spans="6:6">
      <c r="F512" s="26"/>
    </row>
    <row r="513" spans="6:6">
      <c r="F513" s="26"/>
    </row>
    <row r="514" spans="6:6">
      <c r="F514" s="26"/>
    </row>
    <row r="515" spans="6:6">
      <c r="F515" s="26"/>
    </row>
    <row r="516" spans="6:6">
      <c r="F516" s="26"/>
    </row>
    <row r="517" spans="6:6">
      <c r="F517" s="26"/>
    </row>
    <row r="518" spans="6:6">
      <c r="F518" s="26"/>
    </row>
    <row r="519" spans="6:6">
      <c r="F519" s="26"/>
    </row>
    <row r="520" spans="6:6">
      <c r="F520" s="26"/>
    </row>
    <row r="521" spans="6:6">
      <c r="F521" s="26"/>
    </row>
    <row r="522" spans="6:6">
      <c r="F522" s="26"/>
    </row>
    <row r="523" spans="6:6">
      <c r="F523" s="26"/>
    </row>
    <row r="524" spans="6:6">
      <c r="F524" s="26"/>
    </row>
    <row r="525" spans="6:6">
      <c r="F525" s="26"/>
    </row>
    <row r="526" spans="6:6">
      <c r="F526" s="26"/>
    </row>
    <row r="527" spans="6:6">
      <c r="F527" s="26"/>
    </row>
    <row r="528" spans="6:6">
      <c r="F528" s="26"/>
    </row>
    <row r="529" spans="6:6">
      <c r="F529" s="26"/>
    </row>
    <row r="530" spans="6:6">
      <c r="F530" s="26"/>
    </row>
    <row r="531" spans="6:6">
      <c r="F531" s="26"/>
    </row>
    <row r="532" spans="6:6">
      <c r="F532" s="26"/>
    </row>
    <row r="533" spans="6:6">
      <c r="F533" s="26"/>
    </row>
    <row r="534" spans="6:6">
      <c r="F534" s="26"/>
    </row>
    <row r="535" spans="6:6">
      <c r="F535" s="26"/>
    </row>
    <row r="536" spans="6:6">
      <c r="F536" s="26"/>
    </row>
    <row r="537" spans="6:6">
      <c r="F537" s="26"/>
    </row>
    <row r="538" spans="6:6">
      <c r="F538" s="26"/>
    </row>
    <row r="539" spans="6:6">
      <c r="F539" s="26"/>
    </row>
    <row r="540" spans="6:6">
      <c r="F540" s="26"/>
    </row>
    <row r="541" spans="6:6">
      <c r="F541" s="26"/>
    </row>
    <row r="542" spans="6:6">
      <c r="F542" s="26"/>
    </row>
    <row r="543" spans="6:6">
      <c r="F543" s="26"/>
    </row>
    <row r="544" spans="6:6">
      <c r="F544" s="26"/>
    </row>
    <row r="545" spans="6:6">
      <c r="F545" s="26"/>
    </row>
    <row r="546" spans="6:6">
      <c r="F546" s="26"/>
    </row>
    <row r="547" spans="6:6">
      <c r="F547" s="26"/>
    </row>
    <row r="548" spans="6:6">
      <c r="F548" s="26"/>
    </row>
    <row r="549" spans="6:6">
      <c r="F549" s="26"/>
    </row>
    <row r="550" spans="6:6">
      <c r="F550" s="26"/>
    </row>
    <row r="551" spans="6:6">
      <c r="F551" s="26"/>
    </row>
    <row r="552" spans="6:6">
      <c r="F552" s="26"/>
    </row>
    <row r="553" spans="6:6">
      <c r="F553" s="26"/>
    </row>
    <row r="554" spans="6:6">
      <c r="F554" s="26"/>
    </row>
    <row r="555" spans="6:6">
      <c r="F555" s="26"/>
    </row>
    <row r="556" spans="6:6">
      <c r="F556" s="26"/>
    </row>
    <row r="557" spans="6:6">
      <c r="F557" s="26"/>
    </row>
    <row r="558" spans="6:6">
      <c r="F558" s="26"/>
    </row>
    <row r="559" spans="6:6">
      <c r="F559" s="26"/>
    </row>
    <row r="560" spans="6:6">
      <c r="F560" s="26"/>
    </row>
    <row r="561" spans="6:6">
      <c r="F561" s="26"/>
    </row>
    <row r="562" spans="6:6">
      <c r="F562" s="26"/>
    </row>
    <row r="563" spans="6:6">
      <c r="F563" s="26"/>
    </row>
    <row r="564" spans="6:6">
      <c r="F564" s="26"/>
    </row>
    <row r="565" spans="6:6">
      <c r="F565" s="26"/>
    </row>
    <row r="566" spans="6:6">
      <c r="F566" s="26"/>
    </row>
    <row r="567" spans="6:6">
      <c r="F567" s="26"/>
    </row>
    <row r="568" spans="6:6">
      <c r="F568" s="26"/>
    </row>
    <row r="569" spans="6:6">
      <c r="F569" s="26"/>
    </row>
    <row r="570" spans="6:6">
      <c r="F570" s="26"/>
    </row>
    <row r="571" spans="6:6">
      <c r="F571" s="26"/>
    </row>
    <row r="572" spans="6:6">
      <c r="F572" s="26"/>
    </row>
    <row r="573" spans="6:6">
      <c r="F573" s="26"/>
    </row>
    <row r="574" spans="6:6">
      <c r="F574" s="26"/>
    </row>
    <row r="575" spans="6:6">
      <c r="F575" s="26"/>
    </row>
    <row r="576" spans="6:6">
      <c r="F576" s="26"/>
    </row>
    <row r="577" spans="6:6">
      <c r="F577" s="26"/>
    </row>
    <row r="578" spans="6:6">
      <c r="F578" s="26"/>
    </row>
    <row r="579" spans="6:6">
      <c r="F579" s="26"/>
    </row>
    <row r="580" spans="6:6">
      <c r="F580" s="26"/>
    </row>
    <row r="581" spans="6:6">
      <c r="F581" s="26"/>
    </row>
    <row r="582" spans="6:6">
      <c r="F582" s="26"/>
    </row>
    <row r="583" spans="6:6">
      <c r="F583" s="26"/>
    </row>
    <row r="584" spans="6:6">
      <c r="F584" s="26"/>
    </row>
    <row r="585" spans="6:6">
      <c r="F585" s="26"/>
    </row>
    <row r="586" spans="6:6">
      <c r="F586" s="26"/>
    </row>
    <row r="587" spans="6:6">
      <c r="F587" s="26"/>
    </row>
    <row r="588" spans="6:6">
      <c r="F588" s="26"/>
    </row>
    <row r="589" spans="6:6">
      <c r="F589" s="26"/>
    </row>
    <row r="590" spans="6:6">
      <c r="F590" s="26"/>
    </row>
    <row r="591" spans="6:6">
      <c r="F591" s="26"/>
    </row>
    <row r="592" spans="6:6">
      <c r="F592" s="26"/>
    </row>
    <row r="593" spans="6:6">
      <c r="F593" s="26"/>
    </row>
    <row r="594" spans="6:6">
      <c r="F594" s="26"/>
    </row>
    <row r="595" spans="6:6">
      <c r="F595" s="26"/>
    </row>
    <row r="596" spans="6:6">
      <c r="F596" s="26"/>
    </row>
    <row r="597" spans="6:6">
      <c r="F597" s="26"/>
    </row>
    <row r="598" spans="6:6">
      <c r="F598" s="26"/>
    </row>
    <row r="599" spans="6:6">
      <c r="F599" s="26"/>
    </row>
    <row r="600" spans="6:6">
      <c r="F600" s="26"/>
    </row>
    <row r="601" spans="6:6">
      <c r="F601" s="26"/>
    </row>
    <row r="602" spans="6:6">
      <c r="F602" s="26"/>
    </row>
    <row r="603" spans="6:6">
      <c r="F603" s="26"/>
    </row>
    <row r="604" spans="6:6">
      <c r="F604" s="26"/>
    </row>
    <row r="605" spans="6:6">
      <c r="F605" s="26"/>
    </row>
    <row r="606" spans="6:6">
      <c r="F606" s="26"/>
    </row>
    <row r="607" spans="6:6">
      <c r="F607" s="26"/>
    </row>
    <row r="608" spans="6:6">
      <c r="F608" s="26"/>
    </row>
    <row r="609" spans="6:6">
      <c r="F609" s="26"/>
    </row>
    <row r="610" spans="6:6">
      <c r="F610" s="26"/>
    </row>
    <row r="611" spans="6:6">
      <c r="F611" s="26"/>
    </row>
    <row r="612" spans="6:6">
      <c r="F612" s="26"/>
    </row>
    <row r="613" spans="6:6">
      <c r="F613" s="26"/>
    </row>
    <row r="614" spans="6:6">
      <c r="F614" s="26"/>
    </row>
    <row r="615" spans="6:6">
      <c r="F615" s="26"/>
    </row>
    <row r="616" spans="6:6">
      <c r="F616" s="26"/>
    </row>
    <row r="617" spans="6:6">
      <c r="F617" s="26"/>
    </row>
    <row r="618" spans="6:6">
      <c r="F618" s="26"/>
    </row>
    <row r="619" spans="6:6">
      <c r="F619" s="26"/>
    </row>
    <row r="620" spans="6:6">
      <c r="F620" s="26"/>
    </row>
    <row r="621" spans="6:6">
      <c r="F621" s="26"/>
    </row>
    <row r="622" spans="6:6">
      <c r="F622" s="26"/>
    </row>
    <row r="623" spans="6:6">
      <c r="F623" s="26"/>
    </row>
    <row r="624" spans="6:6">
      <c r="F624" s="26"/>
    </row>
    <row r="625" spans="6:6">
      <c r="F625" s="26"/>
    </row>
    <row r="626" spans="6:6">
      <c r="F626" s="26"/>
    </row>
    <row r="627" spans="6:6">
      <c r="F627" s="26"/>
    </row>
    <row r="628" spans="6:6">
      <c r="F628" s="26"/>
    </row>
    <row r="629" spans="6:6">
      <c r="F629" s="26"/>
    </row>
    <row r="630" spans="6:6">
      <c r="F630" s="26"/>
    </row>
    <row r="631" spans="6:6">
      <c r="F631" s="26"/>
    </row>
    <row r="632" spans="6:6">
      <c r="F632" s="26"/>
    </row>
    <row r="633" spans="6:6">
      <c r="F633" s="26"/>
    </row>
    <row r="634" spans="6:6">
      <c r="F634" s="26"/>
    </row>
    <row r="635" spans="6:6">
      <c r="F635" s="26"/>
    </row>
    <row r="636" spans="6:6">
      <c r="F636" s="26"/>
    </row>
    <row r="637" spans="6:6">
      <c r="F637" s="26"/>
    </row>
    <row r="638" spans="6:6">
      <c r="F638" s="26"/>
    </row>
    <row r="639" spans="6:6">
      <c r="F639" s="26"/>
    </row>
    <row r="640" spans="6:6">
      <c r="F640" s="26"/>
    </row>
    <row r="641" spans="6:6">
      <c r="F641" s="26"/>
    </row>
    <row r="642" spans="6:6">
      <c r="F642" s="26"/>
    </row>
    <row r="643" spans="6:6">
      <c r="F643" s="26"/>
    </row>
    <row r="644" spans="6:6">
      <c r="F644" s="26"/>
    </row>
    <row r="645" spans="6:6">
      <c r="F645" s="26"/>
    </row>
    <row r="646" spans="6:6">
      <c r="F646" s="26"/>
    </row>
    <row r="647" spans="6:6">
      <c r="F647" s="26"/>
    </row>
    <row r="648" spans="6:6">
      <c r="F648" s="26"/>
    </row>
    <row r="649" spans="6:6">
      <c r="F649" s="26"/>
    </row>
    <row r="650" spans="6:6">
      <c r="F650" s="26"/>
    </row>
    <row r="651" spans="6:6">
      <c r="F651" s="26"/>
    </row>
    <row r="652" spans="6:6">
      <c r="F652" s="26"/>
    </row>
    <row r="653" spans="6:6">
      <c r="F653" s="26"/>
    </row>
    <row r="654" spans="6:6">
      <c r="F654" s="26"/>
    </row>
    <row r="655" spans="6:6">
      <c r="F655" s="26"/>
    </row>
    <row r="656" spans="6:6">
      <c r="F656" s="26"/>
    </row>
    <row r="657" spans="6:6">
      <c r="F657" s="26"/>
    </row>
    <row r="658" spans="6:6">
      <c r="F658" s="26"/>
    </row>
    <row r="659" spans="6:6">
      <c r="F659" s="26"/>
    </row>
    <row r="660" spans="6:6">
      <c r="F660" s="26"/>
    </row>
    <row r="661" spans="6:6">
      <c r="F661" s="26"/>
    </row>
    <row r="662" spans="6:6">
      <c r="F662" s="26"/>
    </row>
    <row r="663" spans="6:6">
      <c r="F663" s="26"/>
    </row>
    <row r="664" spans="6:6">
      <c r="F664" s="26"/>
    </row>
    <row r="665" spans="6:6">
      <c r="F665" s="26"/>
    </row>
    <row r="666" spans="6:6">
      <c r="F666" s="26"/>
    </row>
    <row r="667" spans="6:6">
      <c r="F667" s="26"/>
    </row>
    <row r="668" spans="6:6">
      <c r="F668" s="26"/>
    </row>
    <row r="669" spans="6:6">
      <c r="F669" s="26"/>
    </row>
    <row r="670" spans="6:6">
      <c r="F670" s="26"/>
    </row>
    <row r="671" spans="6:6">
      <c r="F671" s="26"/>
    </row>
    <row r="672" spans="6:6">
      <c r="F672" s="26"/>
    </row>
    <row r="673" spans="6:6">
      <c r="F673" s="26"/>
    </row>
    <row r="674" spans="6:6">
      <c r="F674" s="26"/>
    </row>
    <row r="675" spans="6:6">
      <c r="F675" s="26"/>
    </row>
    <row r="676" spans="6:6">
      <c r="F676" s="26"/>
    </row>
    <row r="677" spans="6:6">
      <c r="F677" s="26"/>
    </row>
    <row r="678" spans="6:6">
      <c r="F678" s="26"/>
    </row>
    <row r="679" spans="6:6">
      <c r="F679" s="26"/>
    </row>
    <row r="680" spans="6:6">
      <c r="F680" s="26"/>
    </row>
    <row r="681" spans="6:6">
      <c r="F681" s="26"/>
    </row>
    <row r="682" spans="6:6">
      <c r="F682" s="26"/>
    </row>
    <row r="683" spans="6:6">
      <c r="F683" s="26"/>
    </row>
    <row r="684" spans="6:6">
      <c r="F684" s="26"/>
    </row>
    <row r="685" spans="6:6">
      <c r="F685" s="26"/>
    </row>
    <row r="686" spans="6:6">
      <c r="F686" s="26"/>
    </row>
    <row r="687" spans="6:6">
      <c r="F687" s="26"/>
    </row>
    <row r="688" spans="6:6">
      <c r="F688" s="26"/>
    </row>
    <row r="689" spans="6:6">
      <c r="F689" s="26"/>
    </row>
    <row r="690" spans="6:6">
      <c r="F690" s="26"/>
    </row>
    <row r="691" spans="6:6">
      <c r="F691" s="26"/>
    </row>
    <row r="692" spans="6:6">
      <c r="F692" s="26"/>
    </row>
    <row r="693" spans="6:6">
      <c r="F693" s="26"/>
    </row>
    <row r="694" spans="6:6">
      <c r="F694" s="26"/>
    </row>
    <row r="695" spans="6:6">
      <c r="F695" s="26"/>
    </row>
    <row r="696" spans="6:6">
      <c r="F696" s="26"/>
    </row>
    <row r="697" spans="6:6">
      <c r="F697" s="26"/>
    </row>
    <row r="698" spans="6:6">
      <c r="F698" s="26"/>
    </row>
    <row r="699" spans="6:6">
      <c r="F699" s="26"/>
    </row>
    <row r="700" spans="6:6">
      <c r="F700" s="26"/>
    </row>
    <row r="701" spans="6:6">
      <c r="F701" s="26"/>
    </row>
    <row r="702" spans="6:6">
      <c r="F702" s="26"/>
    </row>
    <row r="703" spans="6:6">
      <c r="F703" s="26"/>
    </row>
    <row r="704" spans="6:6">
      <c r="F704" s="26"/>
    </row>
    <row r="705" spans="6:6">
      <c r="F705" s="26"/>
    </row>
    <row r="706" spans="6:6">
      <c r="F706" s="26"/>
    </row>
    <row r="707" spans="6:6">
      <c r="F707" s="26"/>
    </row>
    <row r="708" spans="6:6">
      <c r="F708" s="26"/>
    </row>
    <row r="709" spans="6:6">
      <c r="F709" s="26"/>
    </row>
    <row r="710" spans="6:6">
      <c r="F710" s="26"/>
    </row>
    <row r="711" spans="6:6">
      <c r="F711" s="26"/>
    </row>
    <row r="712" spans="6:6">
      <c r="F712" s="26"/>
    </row>
    <row r="713" spans="6:6">
      <c r="F713" s="26"/>
    </row>
    <row r="714" spans="6:6">
      <c r="F714" s="26"/>
    </row>
    <row r="715" spans="6:6">
      <c r="F715" s="26"/>
    </row>
    <row r="716" spans="6:6">
      <c r="F716" s="26"/>
    </row>
    <row r="717" spans="6:6">
      <c r="F717" s="26"/>
    </row>
    <row r="718" spans="6:6">
      <c r="F718" s="26"/>
    </row>
    <row r="719" spans="6:6">
      <c r="F719" s="26"/>
    </row>
    <row r="720" spans="6:6">
      <c r="F720" s="26"/>
    </row>
    <row r="721" spans="6:6">
      <c r="F721" s="26"/>
    </row>
    <row r="722" spans="6:6">
      <c r="F722" s="26"/>
    </row>
    <row r="723" spans="6:6">
      <c r="F723" s="26"/>
    </row>
    <row r="724" spans="6:6">
      <c r="F724" s="26"/>
    </row>
    <row r="725" spans="6:6">
      <c r="F725" s="26"/>
    </row>
    <row r="726" spans="6:6">
      <c r="F726" s="26"/>
    </row>
    <row r="727" spans="6:6">
      <c r="F727" s="26"/>
    </row>
    <row r="728" spans="6:6">
      <c r="F728" s="26"/>
    </row>
    <row r="729" spans="6:6">
      <c r="F729" s="26"/>
    </row>
    <row r="730" spans="6:6">
      <c r="F730" s="26"/>
    </row>
    <row r="731" spans="6:6">
      <c r="F731" s="26"/>
    </row>
    <row r="732" spans="6:6">
      <c r="F732" s="26"/>
    </row>
    <row r="733" spans="6:6">
      <c r="F733" s="26"/>
    </row>
    <row r="734" spans="6:6">
      <c r="F734" s="26"/>
    </row>
    <row r="735" spans="6:6">
      <c r="F735" s="26"/>
    </row>
    <row r="736" spans="6:6">
      <c r="F736" s="26"/>
    </row>
    <row r="737" spans="6:6">
      <c r="F737" s="26"/>
    </row>
    <row r="738" spans="6:6">
      <c r="F738" s="26"/>
    </row>
    <row r="739" spans="6:6">
      <c r="F739" s="26"/>
    </row>
    <row r="740" spans="6:6">
      <c r="F740" s="26"/>
    </row>
    <row r="741" spans="6:6">
      <c r="F741" s="26"/>
    </row>
    <row r="742" spans="6:6">
      <c r="F742" s="26"/>
    </row>
    <row r="743" spans="6:6">
      <c r="F743" s="26"/>
    </row>
    <row r="744" spans="6:6">
      <c r="F744" s="26"/>
    </row>
    <row r="745" spans="6:6">
      <c r="F745" s="26"/>
    </row>
    <row r="746" spans="6:6">
      <c r="F746" s="26"/>
    </row>
    <row r="747" spans="6:6">
      <c r="F747" s="26"/>
    </row>
    <row r="748" spans="6:6">
      <c r="F748" s="26"/>
    </row>
    <row r="749" spans="6:6">
      <c r="F749" s="26"/>
    </row>
    <row r="750" spans="6:6">
      <c r="F750" s="26"/>
    </row>
    <row r="751" spans="6:6">
      <c r="F751" s="26"/>
    </row>
    <row r="752" spans="6:6">
      <c r="F752" s="26"/>
    </row>
    <row r="753" spans="6:6">
      <c r="F753" s="26"/>
    </row>
    <row r="754" spans="6:6">
      <c r="F754" s="26"/>
    </row>
    <row r="755" spans="6:6">
      <c r="F755" s="26"/>
    </row>
    <row r="756" spans="6:6">
      <c r="F756" s="26"/>
    </row>
    <row r="757" spans="6:6">
      <c r="F757" s="26"/>
    </row>
    <row r="758" spans="6:6">
      <c r="F758" s="26"/>
    </row>
    <row r="759" spans="6:6">
      <c r="F759" s="26"/>
    </row>
    <row r="760" spans="6:6">
      <c r="F760" s="26"/>
    </row>
    <row r="761" spans="6:6">
      <c r="F761" s="26"/>
    </row>
    <row r="762" spans="6:6">
      <c r="F762" s="26"/>
    </row>
    <row r="763" spans="6:6">
      <c r="F763" s="26"/>
    </row>
    <row r="764" spans="6:6">
      <c r="F764" s="26"/>
    </row>
    <row r="765" spans="6:6">
      <c r="F765" s="26"/>
    </row>
    <row r="766" spans="6:6">
      <c r="F766" s="26"/>
    </row>
    <row r="767" spans="6:6">
      <c r="F767" s="26"/>
    </row>
    <row r="768" spans="6:6">
      <c r="F768" s="26"/>
    </row>
    <row r="769" spans="6:6">
      <c r="F769" s="26"/>
    </row>
    <row r="770" spans="6:6">
      <c r="F770" s="26"/>
    </row>
    <row r="771" spans="6:6">
      <c r="F771" s="26"/>
    </row>
    <row r="772" spans="6:6">
      <c r="F772" s="26"/>
    </row>
    <row r="773" spans="6:6">
      <c r="F773" s="26"/>
    </row>
    <row r="774" spans="6:6">
      <c r="F774" s="26"/>
    </row>
    <row r="775" spans="6:6">
      <c r="F775" s="26"/>
    </row>
    <row r="776" spans="6:6">
      <c r="F776" s="26"/>
    </row>
    <row r="777" spans="6:6">
      <c r="F777" s="26"/>
    </row>
    <row r="778" spans="6:6">
      <c r="F778" s="26"/>
    </row>
    <row r="779" spans="6:6">
      <c r="F779" s="26"/>
    </row>
    <row r="780" spans="6:6">
      <c r="F780" s="26"/>
    </row>
    <row r="781" spans="6:6">
      <c r="F781" s="26"/>
    </row>
    <row r="782" spans="6:6">
      <c r="F782" s="26"/>
    </row>
    <row r="783" spans="6:6">
      <c r="F783" s="26"/>
    </row>
    <row r="784" spans="6:6">
      <c r="F784" s="26"/>
    </row>
    <row r="785" spans="6:6">
      <c r="F785" s="26"/>
    </row>
    <row r="786" spans="6:6">
      <c r="F786" s="26"/>
    </row>
    <row r="787" spans="6:6">
      <c r="F787" s="26"/>
    </row>
    <row r="788" spans="6:6">
      <c r="F788" s="26"/>
    </row>
    <row r="789" spans="6:6">
      <c r="F789" s="26"/>
    </row>
    <row r="790" spans="6:6">
      <c r="F790" s="26"/>
    </row>
    <row r="791" spans="6:6">
      <c r="F791" s="26"/>
    </row>
    <row r="792" spans="6:6">
      <c r="F792" s="26"/>
    </row>
    <row r="793" spans="6:6">
      <c r="F793" s="26"/>
    </row>
    <row r="794" spans="6:6">
      <c r="F794" s="26"/>
    </row>
    <row r="795" spans="6:6">
      <c r="F795" s="26"/>
    </row>
    <row r="796" spans="6:6">
      <c r="F796" s="26"/>
    </row>
    <row r="797" spans="6:6">
      <c r="F797" s="26"/>
    </row>
    <row r="798" spans="6:6">
      <c r="F798" s="26"/>
    </row>
    <row r="799" spans="6:6">
      <c r="F799" s="26"/>
    </row>
    <row r="800" spans="6:6">
      <c r="F800" s="26"/>
    </row>
    <row r="801" spans="6:6">
      <c r="F801" s="26"/>
    </row>
    <row r="802" spans="6:6">
      <c r="F802" s="26"/>
    </row>
    <row r="803" spans="6:6">
      <c r="F803" s="26"/>
    </row>
    <row r="804" spans="6:6">
      <c r="F804" s="26"/>
    </row>
    <row r="805" spans="6:6">
      <c r="F805" s="26"/>
    </row>
    <row r="806" spans="6:6">
      <c r="F806" s="26"/>
    </row>
    <row r="807" spans="6:6">
      <c r="F807" s="26"/>
    </row>
    <row r="808" spans="6:6">
      <c r="F808" s="26"/>
    </row>
    <row r="809" spans="6:6">
      <c r="F809" s="26"/>
    </row>
    <row r="810" spans="6:6">
      <c r="F810" s="26"/>
    </row>
    <row r="811" spans="6:6">
      <c r="F811" s="26"/>
    </row>
    <row r="812" spans="6:6">
      <c r="F812" s="26"/>
    </row>
    <row r="813" spans="6:6">
      <c r="F813" s="26"/>
    </row>
    <row r="814" spans="6:6">
      <c r="F814" s="26"/>
    </row>
    <row r="815" spans="6:6">
      <c r="F815" s="26"/>
    </row>
    <row r="816" spans="6:6">
      <c r="F816" s="26"/>
    </row>
    <row r="817" spans="6:6">
      <c r="F817" s="26"/>
    </row>
    <row r="818" spans="6:6">
      <c r="F818" s="26"/>
    </row>
    <row r="819" spans="6:6">
      <c r="F819" s="26"/>
    </row>
    <row r="820" spans="6:6">
      <c r="F820" s="26"/>
    </row>
    <row r="821" spans="6:6">
      <c r="F821" s="26"/>
    </row>
    <row r="822" spans="6:6">
      <c r="F822" s="26"/>
    </row>
    <row r="823" spans="6:6">
      <c r="F823" s="26"/>
    </row>
    <row r="824" spans="6:6">
      <c r="F824" s="26"/>
    </row>
    <row r="825" spans="6:6">
      <c r="F825" s="26"/>
    </row>
    <row r="826" spans="6:6">
      <c r="F826" s="26"/>
    </row>
    <row r="827" spans="6:6">
      <c r="F827" s="26"/>
    </row>
    <row r="828" spans="6:6">
      <c r="F828" s="26"/>
    </row>
    <row r="829" spans="6:6">
      <c r="F829" s="26"/>
    </row>
    <row r="830" spans="6:6">
      <c r="F830" s="26"/>
    </row>
    <row r="831" spans="6:6">
      <c r="F831" s="26"/>
    </row>
    <row r="832" spans="6:6">
      <c r="F832" s="26"/>
    </row>
    <row r="833" spans="6:6">
      <c r="F833" s="26"/>
    </row>
    <row r="834" spans="6:6">
      <c r="F834" s="26"/>
    </row>
    <row r="835" spans="6:6">
      <c r="F835" s="26"/>
    </row>
    <row r="836" spans="6:6">
      <c r="F836" s="26"/>
    </row>
    <row r="837" spans="6:6">
      <c r="F837" s="26"/>
    </row>
    <row r="838" spans="6:6">
      <c r="F838" s="26"/>
    </row>
    <row r="839" spans="6:6">
      <c r="F839" s="26"/>
    </row>
    <row r="840" spans="6:6">
      <c r="F840" s="26"/>
    </row>
    <row r="841" spans="6:6">
      <c r="F841" s="26"/>
    </row>
    <row r="842" spans="6:6">
      <c r="F842" s="26"/>
    </row>
    <row r="843" spans="6:6">
      <c r="F843" s="26"/>
    </row>
    <row r="844" spans="6:6">
      <c r="F844" s="26"/>
    </row>
    <row r="845" spans="6:6">
      <c r="F845" s="26"/>
    </row>
    <row r="846" spans="6:6">
      <c r="F846" s="26"/>
    </row>
    <row r="847" spans="6:6">
      <c r="F847" s="26"/>
    </row>
    <row r="848" spans="6:6">
      <c r="F848" s="26"/>
    </row>
    <row r="849" spans="6:6">
      <c r="F849" s="26"/>
    </row>
    <row r="850" spans="6:6">
      <c r="F850" s="26"/>
    </row>
    <row r="851" spans="6:6">
      <c r="F851" s="26"/>
    </row>
    <row r="852" spans="6:6">
      <c r="F852" s="26"/>
    </row>
    <row r="853" spans="6:6">
      <c r="F853" s="26"/>
    </row>
    <row r="854" spans="6:6">
      <c r="F854" s="26"/>
    </row>
    <row r="855" spans="6:6">
      <c r="F855" s="26"/>
    </row>
    <row r="856" spans="6:6">
      <c r="F856" s="26"/>
    </row>
    <row r="857" spans="6:6">
      <c r="F857" s="26"/>
    </row>
    <row r="858" spans="6:6">
      <c r="F858" s="26"/>
    </row>
    <row r="859" spans="6:6">
      <c r="F859" s="26"/>
    </row>
    <row r="860" spans="6:6">
      <c r="F860" s="26"/>
    </row>
    <row r="861" spans="6:6">
      <c r="F861" s="26"/>
    </row>
    <row r="862" spans="6:6">
      <c r="F862" s="26"/>
    </row>
    <row r="863" spans="6:6">
      <c r="F863" s="26"/>
    </row>
    <row r="864" spans="6:6">
      <c r="F864" s="26"/>
    </row>
    <row r="865" spans="6:6">
      <c r="F865" s="26"/>
    </row>
    <row r="866" spans="6:6">
      <c r="F866" s="26"/>
    </row>
    <row r="867" spans="6:6">
      <c r="F867" s="26"/>
    </row>
    <row r="868" spans="6:6">
      <c r="F868" s="26"/>
    </row>
    <row r="869" spans="6:6">
      <c r="F869" s="26"/>
    </row>
    <row r="870" spans="6:6">
      <c r="F870" s="26"/>
    </row>
    <row r="871" spans="6:6">
      <c r="F871" s="26"/>
    </row>
    <row r="872" spans="6:6">
      <c r="F872" s="26"/>
    </row>
    <row r="873" spans="6:6">
      <c r="F873" s="26"/>
    </row>
    <row r="874" spans="6:6">
      <c r="F874" s="26"/>
    </row>
    <row r="875" spans="6:6">
      <c r="F875" s="26"/>
    </row>
    <row r="876" spans="6:6">
      <c r="F876" s="26"/>
    </row>
    <row r="877" spans="6:6">
      <c r="F877" s="26"/>
    </row>
    <row r="878" spans="6:6">
      <c r="F878" s="26"/>
    </row>
    <row r="879" spans="6:6">
      <c r="F879" s="26"/>
    </row>
    <row r="880" spans="6:6">
      <c r="F880" s="26"/>
    </row>
    <row r="881" spans="6:6">
      <c r="F881" s="26"/>
    </row>
    <row r="882" spans="6:6">
      <c r="F882" s="26"/>
    </row>
    <row r="883" spans="6:6">
      <c r="F883" s="26"/>
    </row>
    <row r="884" spans="6:6">
      <c r="F884" s="26"/>
    </row>
    <row r="885" spans="6:6">
      <c r="F885" s="26"/>
    </row>
    <row r="886" spans="6:6">
      <c r="F886" s="26"/>
    </row>
    <row r="887" spans="6:6">
      <c r="F887" s="26"/>
    </row>
    <row r="888" spans="6:6">
      <c r="F888" s="26"/>
    </row>
    <row r="889" spans="6:6">
      <c r="F889" s="26"/>
    </row>
    <row r="890" spans="6:6">
      <c r="F890" s="26"/>
    </row>
    <row r="891" spans="6:6">
      <c r="F891" s="26"/>
    </row>
    <row r="892" spans="6:6">
      <c r="F892" s="26"/>
    </row>
    <row r="893" spans="6:6">
      <c r="F893" s="26"/>
    </row>
    <row r="894" spans="6:6">
      <c r="F894" s="26"/>
    </row>
    <row r="895" spans="6:6">
      <c r="F895" s="26"/>
    </row>
    <row r="896" spans="6:6">
      <c r="F896" s="26"/>
    </row>
    <row r="897" spans="6:6">
      <c r="F897" s="26"/>
    </row>
    <row r="898" spans="6:6">
      <c r="F898" s="26"/>
    </row>
    <row r="899" spans="6:6">
      <c r="F899" s="26"/>
    </row>
    <row r="900" spans="6:6">
      <c r="F900" s="26"/>
    </row>
    <row r="901" spans="6:6">
      <c r="F901" s="26"/>
    </row>
    <row r="902" spans="6:6">
      <c r="F902" s="26"/>
    </row>
    <row r="903" spans="6:6">
      <c r="F903" s="26"/>
    </row>
    <row r="904" spans="6:6">
      <c r="F904" s="26"/>
    </row>
    <row r="905" spans="6:6">
      <c r="F905" s="26"/>
    </row>
    <row r="906" spans="6:6">
      <c r="F906" s="26"/>
    </row>
    <row r="907" spans="6:6">
      <c r="F907" s="26"/>
    </row>
    <row r="908" spans="6:6">
      <c r="F908" s="26"/>
    </row>
    <row r="909" spans="6:6">
      <c r="F909" s="26"/>
    </row>
    <row r="910" spans="6:6">
      <c r="F910" s="26"/>
    </row>
    <row r="911" spans="6:6">
      <c r="F911" s="26"/>
    </row>
    <row r="912" spans="6:6">
      <c r="F912" s="26"/>
    </row>
    <row r="913" spans="6:6">
      <c r="F913" s="26"/>
    </row>
    <row r="914" spans="6:6">
      <c r="F914" s="26"/>
    </row>
    <row r="915" spans="6:6">
      <c r="F915" s="26"/>
    </row>
    <row r="916" spans="6:6">
      <c r="F916" s="26"/>
    </row>
    <row r="917" spans="6:6">
      <c r="F917" s="26"/>
    </row>
    <row r="918" spans="6:6">
      <c r="F918" s="26"/>
    </row>
    <row r="919" spans="6:6">
      <c r="F919" s="26"/>
    </row>
    <row r="920" spans="6:6">
      <c r="F920" s="26"/>
    </row>
    <row r="921" spans="6:6">
      <c r="F921" s="26"/>
    </row>
    <row r="922" spans="6:6">
      <c r="F922" s="26"/>
    </row>
    <row r="923" spans="6:6">
      <c r="F923" s="26"/>
    </row>
    <row r="924" spans="6:6">
      <c r="F924" s="26"/>
    </row>
    <row r="925" spans="6:6">
      <c r="F925" s="26"/>
    </row>
    <row r="926" spans="6:6">
      <c r="F926" s="26"/>
    </row>
    <row r="927" spans="6:6">
      <c r="F927" s="26"/>
    </row>
    <row r="928" spans="6:6">
      <c r="F928" s="26"/>
    </row>
    <row r="929" spans="6:6">
      <c r="F929" s="26"/>
    </row>
    <row r="930" spans="6:6">
      <c r="F930" s="26"/>
    </row>
    <row r="931" spans="6:6">
      <c r="F931" s="26"/>
    </row>
    <row r="932" spans="6:6">
      <c r="F932" s="26"/>
    </row>
    <row r="933" spans="6:6">
      <c r="F933" s="26"/>
    </row>
    <row r="934" spans="6:6">
      <c r="F934" s="26"/>
    </row>
    <row r="935" spans="6:6">
      <c r="F935" s="26"/>
    </row>
    <row r="936" spans="6:6">
      <c r="F936" s="26"/>
    </row>
    <row r="937" spans="6:6">
      <c r="F937" s="26"/>
    </row>
    <row r="938" spans="6:6">
      <c r="F938" s="26"/>
    </row>
    <row r="939" spans="6:6">
      <c r="F939" s="26"/>
    </row>
    <row r="940" spans="6:6">
      <c r="F940" s="26"/>
    </row>
    <row r="941" spans="6:6">
      <c r="F941" s="26"/>
    </row>
    <row r="942" spans="6:6">
      <c r="F942" s="26"/>
    </row>
    <row r="943" spans="6:6">
      <c r="F943" s="26"/>
    </row>
    <row r="944" spans="6:6">
      <c r="F944" s="26"/>
    </row>
    <row r="945" spans="6:6">
      <c r="F945" s="26"/>
    </row>
    <row r="946" spans="6:6">
      <c r="F946" s="26"/>
    </row>
    <row r="947" spans="6:6">
      <c r="F947" s="26"/>
    </row>
    <row r="948" spans="6:6">
      <c r="F948" s="26"/>
    </row>
    <row r="949" spans="6:6">
      <c r="F949" s="26"/>
    </row>
    <row r="950" spans="6:6">
      <c r="F950" s="26"/>
    </row>
    <row r="951" spans="6:6">
      <c r="F951" s="26"/>
    </row>
    <row r="952" spans="6:6">
      <c r="F952" s="26"/>
    </row>
    <row r="953" spans="6:6">
      <c r="F953" s="26"/>
    </row>
    <row r="954" spans="6:6">
      <c r="F954" s="26"/>
    </row>
    <row r="955" spans="6:6">
      <c r="F955" s="26"/>
    </row>
    <row r="956" spans="6:6">
      <c r="F956" s="26"/>
    </row>
    <row r="957" spans="6:6">
      <c r="F957" s="26"/>
    </row>
    <row r="958" spans="6:6">
      <c r="F958" s="26"/>
    </row>
    <row r="959" spans="6:6">
      <c r="F959" s="26"/>
    </row>
    <row r="960" spans="6:6">
      <c r="F960" s="26"/>
    </row>
    <row r="961" spans="6:6">
      <c r="F961" s="26"/>
    </row>
    <row r="962" spans="6:6">
      <c r="F962" s="26"/>
    </row>
    <row r="963" spans="6:6">
      <c r="F963" s="26"/>
    </row>
    <row r="964" spans="6:6">
      <c r="F964" s="26"/>
    </row>
    <row r="965" spans="6:6">
      <c r="F965" s="26"/>
    </row>
    <row r="966" spans="6:6">
      <c r="F966" s="26"/>
    </row>
    <row r="967" spans="6:6">
      <c r="F967" s="26"/>
    </row>
    <row r="968" spans="6:6">
      <c r="F968" s="26"/>
    </row>
    <row r="969" spans="6:6">
      <c r="F969" s="26"/>
    </row>
    <row r="970" spans="6:6">
      <c r="F970" s="26"/>
    </row>
    <row r="971" spans="6:6">
      <c r="F971" s="26"/>
    </row>
    <row r="972" spans="6:6">
      <c r="F972" s="26"/>
    </row>
    <row r="973" spans="6:6">
      <c r="F973" s="26"/>
    </row>
    <row r="974" spans="6:6">
      <c r="F974" s="26"/>
    </row>
    <row r="975" spans="6:6">
      <c r="F975" s="26"/>
    </row>
    <row r="976" spans="6:6">
      <c r="F976" s="26"/>
    </row>
    <row r="977" spans="6:6">
      <c r="F977" s="26"/>
    </row>
    <row r="978" spans="6:6">
      <c r="F978" s="26"/>
    </row>
    <row r="979" spans="6:6">
      <c r="F979" s="26"/>
    </row>
    <row r="980" spans="6:6">
      <c r="F980" s="26"/>
    </row>
    <row r="981" spans="6:6">
      <c r="F981" s="26"/>
    </row>
    <row r="982" spans="6:6">
      <c r="F982" s="26"/>
    </row>
    <row r="983" spans="6:6">
      <c r="F983" s="26"/>
    </row>
    <row r="984" spans="6:6">
      <c r="F984" s="26"/>
    </row>
    <row r="985" spans="6:6">
      <c r="F985" s="26"/>
    </row>
    <row r="986" spans="6:6">
      <c r="F986" s="26"/>
    </row>
    <row r="987" spans="6:6">
      <c r="F987" s="26"/>
    </row>
    <row r="988" spans="6:6">
      <c r="F988" s="26"/>
    </row>
    <row r="989" spans="6:6">
      <c r="F989" s="26"/>
    </row>
    <row r="990" spans="6:6">
      <c r="F990" s="26"/>
    </row>
    <row r="991" spans="6:6">
      <c r="F991" s="26"/>
    </row>
  </sheetData>
  <mergeCells count="1">
    <mergeCell ref="G1:J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chapter13_price_final_dataset</vt:lpstr>
      <vt:lpstr>chapter 13_portfolio</vt:lpstr>
      <vt:lpstr>chapter 13 beta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aaa</dc:creator>
  <cp:lastModifiedBy>aaa</cp:lastModifiedBy>
  <dcterms:created xsi:type="dcterms:W3CDTF">2015-11-29T21:12:16Z</dcterms:created>
  <dcterms:modified xsi:type="dcterms:W3CDTF">2015-12-08T19:47:37Z</dcterms:modified>
</cp:coreProperties>
</file>